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mpapon\Desktop\"/>
    </mc:Choice>
  </mc:AlternateContent>
  <bookViews>
    <workbookView xWindow="0" yWindow="0" windowWidth="28800" windowHeight="12435"/>
  </bookViews>
  <sheets>
    <sheet name="แบบฟอร์ม" sheetId="2" r:id="rId1"/>
    <sheet name="ตัวอย่าง" sheetId="1" r:id="rId2"/>
  </sheets>
  <definedNames>
    <definedName name="_xlnm.Print_Area" localSheetId="0">แบบฟอร์ม!$A$1:$T$69</definedName>
    <definedName name="_xlnm.Print_Area" localSheetId="1">ตัวอย่าง!$A$1:$T$69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" l="1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20" i="2"/>
  <c r="G25" i="2"/>
  <c r="G24" i="2"/>
  <c r="G23" i="2"/>
  <c r="G22" i="2"/>
  <c r="Q20" i="2"/>
  <c r="F25" i="2" s="1"/>
  <c r="P20" i="2"/>
  <c r="O20" i="2"/>
  <c r="F23" i="2" s="1"/>
  <c r="N20" i="2"/>
  <c r="M20" i="2"/>
  <c r="I20" i="2"/>
  <c r="H20" i="2"/>
  <c r="G26" i="2" l="1"/>
  <c r="F24" i="2"/>
  <c r="F22" i="2"/>
  <c r="G25" i="1"/>
  <c r="G24" i="1"/>
  <c r="G23" i="1"/>
  <c r="G22" i="1"/>
  <c r="Q20" i="1"/>
  <c r="F25" i="1" s="1"/>
  <c r="P20" i="1"/>
  <c r="O20" i="1"/>
  <c r="F23" i="1" s="1"/>
  <c r="N20" i="1"/>
  <c r="M20" i="1"/>
  <c r="I20" i="1"/>
  <c r="H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20" i="1" s="1"/>
  <c r="G26" i="1" l="1"/>
  <c r="F26" i="2"/>
  <c r="F22" i="1"/>
  <c r="F24" i="1"/>
  <c r="F26" i="1" l="1"/>
</calcChain>
</file>

<file path=xl/sharedStrings.xml><?xml version="1.0" encoding="utf-8"?>
<sst xmlns="http://schemas.openxmlformats.org/spreadsheetml/2006/main" count="216" uniqueCount="114">
  <si>
    <t>(1)
ลำดับ</t>
  </si>
  <si>
    <t>(2)
ชื่อโครงการ</t>
  </si>
  <si>
    <t>(3)
แผน
งาน</t>
  </si>
  <si>
    <t>(4)
หน่วย
ดำเนินการ</t>
  </si>
  <si>
    <t>(5)
ระยเวลาดำเนินโครงการตามสัญญา</t>
  </si>
  <si>
    <t>(6)
งบประมาณ (บาท)</t>
  </si>
  <si>
    <t xml:space="preserve"> (7)
เงินเหลือจ่ายส่งคืน สำนักงาน กกพ.</t>
  </si>
  <si>
    <t>สถานภาพโครงการ (8)</t>
  </si>
  <si>
    <t>(9)
ขั้นตอนการดำเนินงาน
ในปัจจุบัน
(ระบุขั้นตอนล่าสุด)</t>
  </si>
  <si>
    <t xml:space="preserve">(10)
ร้อยละความสำเร็จของการดำเนินงาน </t>
  </si>
  <si>
    <t>(11)
ปัญหาอุปสรรค
/ข้อเสนอแนะ</t>
  </si>
  <si>
    <t>เลขที่สัญญา</t>
  </si>
  <si>
    <t>วันที่เริ่ม
โครงการ</t>
  </si>
  <si>
    <t>วันที่สิ้นสุดโครงการ</t>
  </si>
  <si>
    <t>งบประมาณ
ที่ได้รับอนุมัติ</t>
  </si>
  <si>
    <t>เบิกจ่ายแล้ว</t>
  </si>
  <si>
    <t>คงเหลือ</t>
  </si>
  <si>
    <t>เลขที่หนังสือ</t>
  </si>
  <si>
    <t>ลงวันที่</t>
  </si>
  <si>
    <t>จำนวนเงิน
(บาท)</t>
  </si>
  <si>
    <t>ยังไม่ได้เริ่มดำเนินการ</t>
  </si>
  <si>
    <t>อยู่ระหว่างดำเนินการ</t>
  </si>
  <si>
    <t>ดำเนินการแล้วเสร็จ</t>
  </si>
  <si>
    <t>ยกเลิกโครงการ</t>
  </si>
  <si>
    <t>โครงการต่อเติมอาคารหอประชุมชุมชน</t>
  </si>
  <si>
    <t>ราชการ</t>
  </si>
  <si>
    <t>กฟ 1409.2
/1/2555</t>
  </si>
  <si>
    <t>กฟ 1409.1/056</t>
  </si>
  <si>
    <t>P</t>
  </si>
  <si>
    <t>ปิดบัญชี
/รายงาน กฟ.20,21</t>
  </si>
  <si>
    <t>โครงการจัดซื้ออุปกรณ์แพทย์</t>
  </si>
  <si>
    <t>คพรฟ.</t>
  </si>
  <si>
    <t>กฟ 1409.1
/2/2555</t>
  </si>
  <si>
    <t>โครงการฝึกอาชีพช่างไม้</t>
  </si>
  <si>
    <t>กลุ่มบุคคล</t>
  </si>
  <si>
    <t>กฟ 1409.3
/3/2555</t>
  </si>
  <si>
    <t>อยู่ระหว่างคณะกรรมการดำเนินการตรวจรับ</t>
  </si>
  <si>
    <t>โครงการเพาะเลี้ยงโคกระบือ</t>
  </si>
  <si>
    <t>กฟ 1409.3
/4/2555</t>
  </si>
  <si>
    <t>อยู่ระหว่าง
ดำเนินการแต่งตั้งกรรมการจัดซื้อ/ตรวจรับ</t>
  </si>
  <si>
    <t>โครงการจัดทำปุ๋ยอินทรีย์</t>
  </si>
  <si>
    <t>กฟ 1409.1
/5/2555</t>
  </si>
  <si>
    <t>อยู่ระหว่างดำเนินการปิดบัญชี</t>
  </si>
  <si>
    <t>โครงการแปลงผลผลิตทางเกษตร</t>
  </si>
  <si>
    <t>กฟ 1409.2
/6/2555</t>
  </si>
  <si>
    <t>อยู่ระหว่างคณะกรรมการ
ดำเนินการจัดซื้อ/จัดจ้าง</t>
  </si>
  <si>
    <t>โครงการเพาะเห็ดชุมชน</t>
  </si>
  <si>
    <t>กฟ 1409.3
/7/2555</t>
  </si>
  <si>
    <t>ทำสัญญาแล้ว</t>
  </si>
  <si>
    <t>โครงการส่งเสริมตัดเย็บเสื้อผ้า</t>
  </si>
  <si>
    <t>กฟ 1409.2
/8/2555</t>
  </si>
  <si>
    <t>ทำบันทึกข้อตกลงแล้ว</t>
  </si>
  <si>
    <t>โครงการปรับปรุงเสียงตามสาย</t>
  </si>
  <si>
    <t>-</t>
  </si>
  <si>
    <t>อยู่ระหว่างจัดทำสัญญา</t>
  </si>
  <si>
    <t>โครงการปรับปรุงภูมิทัศน์รอบสวนสาธารณะ</t>
  </si>
  <si>
    <t>อยู่ระหว่างจัดทำบันทึกข้อตกลง</t>
  </si>
  <si>
    <t>โครงการส่งเสริมประเพณีสงกรานต์</t>
  </si>
  <si>
    <t>กฟ 1409.3
/9/2555</t>
  </si>
  <si>
    <t>กฟ 1409.1/57</t>
  </si>
  <si>
    <t>ยกเลิกโครงการ/มีมติ กกพ.</t>
  </si>
  <si>
    <t>โครงการปรับปรุงรั้วโรงเรียนอนุบาล</t>
  </si>
  <si>
    <t>กฟ 1409.2
/10/2555</t>
  </si>
  <si>
    <t>ยกเลิกโครงการ/มีมติ คพรฟ.</t>
  </si>
  <si>
    <t>โครงการเพิ่มแสงส่องสว่าง
พลังงานแสงอาทิตย์ในชุมชน</t>
  </si>
  <si>
    <t>กฟ 1409.1
/11/2555</t>
  </si>
  <si>
    <t>อยู่ระหว่างดำเนินการจัดจ้าง</t>
  </si>
  <si>
    <t>พื้นที่เกิดอุทุกภัยไม่สามารถดำเนินการ
ตามระยะเวลาที่กำหนด</t>
  </si>
  <si>
    <t>โครงการสนับสนุนกิจกรรม
อนุรักษ์ท้องถิ่นดนตรีไทย</t>
  </si>
  <si>
    <t>กฟ 1409.3
/12/2555</t>
  </si>
  <si>
    <t>อยู่ระหว่างดำเนินการจัดซื้อเครื่องดนตรี</t>
  </si>
  <si>
    <t>คู่สัญญาไม่สามารถส่งเครื่องดนตรี
ได้ครบทันตามกำหนด</t>
  </si>
  <si>
    <t>โครงการปลูกป่าเขาหัวโล้น</t>
  </si>
  <si>
    <t>อยู่ระหว่างประสานขออนุญาติใช้พื้นที่</t>
  </si>
  <si>
    <t>รวมทั้งสิ้น</t>
  </si>
  <si>
    <t>ยังไม่ดำเนินการ</t>
  </si>
  <si>
    <t>ยกเลิก</t>
  </si>
  <si>
    <t xml:space="preserve">                  2. ระบุเลขแผนงานโครงการชุมชน จำแนกตามแผนงานของกองทุนพัฒนาไฟฟ้า 11 แผนงาน ในคอลัมน์ (3)</t>
  </si>
  <si>
    <t xml:space="preserve">                      • แผนงานที่ ๑ ด้านการส่งเสริมคุณภาพชีวิต สุขภาพและสุขภาวะ</t>
  </si>
  <si>
    <t xml:space="preserve">                      • แผนงานที่ 2 ด้านการพัฒนาอาชีพ</t>
  </si>
  <si>
    <t xml:space="preserve">                      • แผนงานที่ 3 ด้านการพัฒนาการเกษตร</t>
  </si>
  <si>
    <t xml:space="preserve">                      • แผนงานที่ 4 ด้านการพัฒนาเศรษฐกิจชุมชน</t>
  </si>
  <si>
    <t xml:space="preserve">                      • แผนงานที่ 5 ด้านการพัฒนาคุณภาพชีวิต</t>
  </si>
  <si>
    <t xml:space="preserve">                      • แผนงานที่ 6 ด้านการพัฒนาด้านการศึกษา ศาสนา วัฒนธรรม และประเพณีท้องถิ่น</t>
  </si>
  <si>
    <t xml:space="preserve">                      • แผนงานที่ 7 ด้านการพัฒนาชุมชน</t>
  </si>
  <si>
    <t xml:space="preserve">                      • แผนงานที่ 8 ด้านการอนุรักษ์และฟื้นฟูสิ่งแวดล้อม</t>
  </si>
  <si>
    <t xml:space="preserve">                      • แผนงานที่ 9 ด้านการใช้จ่ายเพื่อกรณีฉุกเฉินและช่วยเหลือผู้ทุกข์ยากเดือดร้อน</t>
  </si>
  <si>
    <t xml:space="preserve">                      • แผนงานที่ 10 ด้านการพัฒนาศักยภาพผู้เกี่ยวข้องกับกองทุน</t>
  </si>
  <si>
    <t xml:space="preserve">                      • แผนงานที่ 11 ด้านอื่นๆ</t>
  </si>
  <si>
    <t xml:space="preserve">                  3. ระบุหน่วยดำเนินการ “ราชการ, คพรฟ., กลุ่มบุคคล” ในคอลัมน์ (4)</t>
  </si>
  <si>
    <t xml:space="preserve">                  4. ระบุเลขสัญญา วันที่เริ่มโครงการ วันที่สิ้นสุดโครงการ ตามสัญญาการสนับสนุนโครงการชุมชน (กฟ. 97(3)-12)/บันทึกข้อตกลงการรับเงินอุดหนุนจากกองทุนฯ (กฟ. 97(3)-13) ในคอลัมน์ (5)</t>
  </si>
  <si>
    <t xml:space="preserve">                  5. ระบุงบประมาณที่ได้รับอนุมัติ งบประมาณที่เบิกจ่าย และงบประมาณคงเหลือ เป็นจำนวนเงิน (บาท) ในคอลัมน์ (6)</t>
  </si>
  <si>
    <t xml:space="preserve">                  6. ระบุเลขหนังสือ ระบุวันที่หนังสือ และจำนวนเงินที่เหลือจากการดำเนินโครงการชุมชนและนำส่งคืนสำนักงาน กกพ. หลังจากเสร็จสิ้นโครงการ หรือยกเลิกโครงการแล้ว ในคอลัมน์ (7)</t>
  </si>
  <si>
    <t xml:space="preserve">                  8. ระบุขั้นตอนดำเนินงานในปัจจุบันในคอลัมน์ (9) ตัวอย่างเช่น</t>
  </si>
  <si>
    <t xml:space="preserve">                      • ทำสัญญาการสนับสนุนโครงการชุมชน (กฟ. 97(3)-12)</t>
  </si>
  <si>
    <t xml:space="preserve">                      • ทำบันทึกข้อตกลงการรับเงินอุดหนุนจากกองทุนฯ (กฟ. 97(3)-13)</t>
  </si>
  <si>
    <t xml:space="preserve">                      • อยู่ระหว่างแต่งตั้งคณะกรรมการจัดซื้อจัดจ้าง/คณะกรรมการตรวจรับ</t>
  </si>
  <si>
    <t xml:space="preserve">                      • อยู่ระหว่างคณะกรรมการดำเนินการจัดซื้อจัดจ้าง</t>
  </si>
  <si>
    <t xml:space="preserve">                      • อยู่ระหว่างคณะกรรมการดำเนินการตรวจรับ</t>
  </si>
  <si>
    <t xml:space="preserve">                      • อยู่ระหว่างดำเนินการปิดบัญชี และรายงานความก้าวหน้าโครงการชุมชนของกองทุนพัฒนาไฟฟ้า กฟ. 97(3)-20 และ กฟ. 97(3)-21</t>
  </si>
  <si>
    <t xml:space="preserve">                      • อยู่ระหว่างยกเลิกโครงการชุมชน มีมติที่ประชุม คพรฟ.</t>
  </si>
  <si>
    <t xml:space="preserve">                      • อยู่ระหว่างยกเลิกโครงการชุมชน มีมติที่ประชุม คพรฟ. และส่งเรื่องให้สำนักงาน กกพ. แล้วตามหนังสือกองทุนฯ เลขที่......................ลงวันที่......................</t>
  </si>
  <si>
    <t xml:space="preserve">                      • ยกเลิกโครงการชุมชน มีมติ กกพ. แล้วตามหนังสือที่ สกพ......................ลงวันที่......................</t>
  </si>
  <si>
    <t xml:space="preserve">                      • ยกเลิกโครงการชุมชน มีมติ กกพ. ตามหนังสือที่ สกพ......................ลงวันที่......................และส่งคืนเงินเหลือจ่ายให้สำนักงาน กกพ. แล้ว</t>
  </si>
  <si>
    <t xml:space="preserve">                      • ดำเนินโครงการเสร็จสิ้นปิดบัญชีและรายงานความก้าวหน้าโครงการชุมชนของกองทุนพัฒนาไฟฟ้า กฟ. 97(3)-20 และ กฟ. 97(3)-21</t>
  </si>
  <si>
    <t xml:space="preserve">                      • อื่นๆ...............(โปรดระบุ)......................</t>
  </si>
  <si>
    <t xml:space="preserve">                  9. ระบุประมาณการร้อยละความสำเร็จในการดำเนินโครงการตั้งแต่เริ่มดำเนินการจนถึงปัจจุบันว่ามีความคืบหน้าอยู่ในระดับร้อยละเท่าใด ในคอลัมน์ (10)</t>
  </si>
  <si>
    <t xml:space="preserve">                  10.ระบุปัญหาอุปสรรค ตัวอย่าง เช่น กรณี ยกเลิกโครงการ “พื้นที่เกิดอุทุกภัยไม่สามารถดำเนินงานได้, ครุภัณฑ์ที่จัดซื้อมีการเปลี่ยนแปลงราคาเพิ่มขึ้น) ในคอลัมน์ (11) </t>
  </si>
  <si>
    <t xml:space="preserve">                  11.ให้รายงานความก้าวหน้าการดำเนินโครงการชุมชนหลังสิ้นสุดไตรมาส ภายในวันที่ 15 ของเดือนถัดไป </t>
  </si>
  <si>
    <t>รวมทั้งหมด</t>
  </si>
  <si>
    <r>
      <t xml:space="preserve">
</t>
    </r>
    <r>
      <rPr>
        <b/>
        <sz val="16"/>
        <color theme="1"/>
        <rFont val="TH SarabunPSK"/>
        <family val="2"/>
      </rPr>
      <t>แบบฟอร์มรายงานความก้าวหน้าในการดำเนินโครงการชุมชน ประจำปีงบประมาณ พ.ศ…………………
ของกองทุนพัฒนาไฟฟ้า..........................................................  (ข้อมูล ณ ............................)</t>
    </r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</si>
  <si>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   1. ระบุชื่อโครงการชุมชนตามแผนงานประจำปี ในคอลัมน์ (2)</t>
    </r>
  </si>
  <si>
    <t xml:space="preserve">                  7. ระบุสถานภาพโครงการชุมชน “ยังไม่ได้เริ่มดำเนินการ, อยู่ระหว่างดำเนินการ, ดำเนินการแล้วเสร็จ, ยกเลิกโครงการ” โดยทำเครื่องหมาย  ในช่องสถานะปัจจุบัน</t>
  </si>
  <si>
    <t>หมายเหตุ     1. ระบุชื่อโครงการชุมชนตามแผนงานประจำปี ในคอลัมน์ 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</si>
</sst>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[$-101041E]d\ mmm\ yy;@"/>
  </numFmts>
  <fonts count="15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222"/>
      <scheme val="minor"/>
    </font>
    <font>
      <sz val="15"/>
      <color theme="1"/>
      <name val="Wingdings 2"/>
      <family val="1"/>
      <charset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u val="double"/>
      <sz val="14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67">
    <xf numFmtId="0" fontId="0" fillId="0" borderId="0" xfId="0"/>
    <xf numFmtId="0" fontId="4" fillId="0" borderId="17" xfId="1" applyFont="1" applyFill="1" applyBorder="1" applyAlignment="1">
      <alignment horizontal="center" vertical="center"/>
    </xf>
    <xf numFmtId="0" fontId="8" fillId="0" borderId="0" xfId="0" applyFont="1"/>
    <xf numFmtId="0" fontId="6" fillId="0" borderId="1" xfId="1" applyFont="1" applyFill="1" applyBorder="1" applyAlignment="1" applyProtection="1">
      <alignment horizontal="center" wrapText="1"/>
      <protection locked="0"/>
    </xf>
    <xf numFmtId="0" fontId="6" fillId="2" borderId="3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17" fontId="6" fillId="2" borderId="4" xfId="2" applyNumberFormat="1" applyFont="1" applyFill="1" applyBorder="1" applyAlignment="1">
      <alignment horizontal="center" vertical="top" wrapText="1"/>
    </xf>
    <xf numFmtId="17" fontId="6" fillId="2" borderId="2" xfId="2" applyNumberFormat="1" applyFont="1" applyFill="1" applyBorder="1" applyAlignment="1">
      <alignment horizontal="center" vertical="top" wrapText="1"/>
    </xf>
    <xf numFmtId="43" fontId="6" fillId="2" borderId="8" xfId="3" applyFont="1" applyFill="1" applyBorder="1" applyAlignment="1">
      <alignment horizontal="center" vertical="top" wrapText="1"/>
    </xf>
    <xf numFmtId="43" fontId="6" fillId="2" borderId="2" xfId="3" applyFont="1" applyFill="1" applyBorder="1" applyAlignment="1">
      <alignment horizontal="center" vertical="top" wrapText="1"/>
    </xf>
    <xf numFmtId="43" fontId="6" fillId="2" borderId="11" xfId="3" applyFont="1" applyFill="1" applyBorder="1" applyAlignment="1">
      <alignment horizontal="center" vertical="top" wrapText="1"/>
    </xf>
    <xf numFmtId="43" fontId="6" fillId="2" borderId="10" xfId="3" applyFont="1" applyFill="1" applyBorder="1" applyAlignment="1">
      <alignment horizontal="center" vertical="top" wrapText="1"/>
    </xf>
    <xf numFmtId="0" fontId="9" fillId="0" borderId="13" xfId="4" applyNumberFormat="1" applyFont="1" applyFill="1" applyBorder="1" applyAlignment="1">
      <alignment horizontal="center" vertical="center"/>
    </xf>
    <xf numFmtId="0" fontId="9" fillId="0" borderId="13" xfId="4" applyNumberFormat="1" applyFont="1" applyFill="1" applyBorder="1" applyAlignment="1">
      <alignment horizontal="left" vertical="center"/>
    </xf>
    <xf numFmtId="0" fontId="9" fillId="0" borderId="13" xfId="4" applyNumberFormat="1" applyFont="1" applyFill="1" applyBorder="1" applyAlignment="1">
      <alignment horizontal="center" vertical="center" wrapText="1"/>
    </xf>
    <xf numFmtId="165" fontId="9" fillId="0" borderId="13" xfId="4" applyNumberFormat="1" applyFont="1" applyFill="1" applyBorder="1" applyAlignment="1">
      <alignment horizontal="center" vertical="center"/>
    </xf>
    <xf numFmtId="43" fontId="9" fillId="0" borderId="13" xfId="3" applyFont="1" applyFill="1" applyBorder="1" applyAlignment="1">
      <alignment horizontal="center" vertical="center"/>
    </xf>
    <xf numFmtId="43" fontId="10" fillId="0" borderId="14" xfId="3" applyFont="1" applyFill="1" applyBorder="1" applyAlignment="1">
      <alignment horizontal="center" vertical="center"/>
    </xf>
    <xf numFmtId="43" fontId="9" fillId="0" borderId="14" xfId="3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9" fontId="10" fillId="0" borderId="16" xfId="1" applyNumberFormat="1" applyFont="1" applyFill="1" applyBorder="1" applyAlignment="1">
      <alignment horizontal="center" vertical="center"/>
    </xf>
    <xf numFmtId="0" fontId="10" fillId="0" borderId="13" xfId="1" applyFont="1" applyFill="1" applyBorder="1"/>
    <xf numFmtId="0" fontId="9" fillId="0" borderId="17" xfId="4" applyNumberFormat="1" applyFont="1" applyFill="1" applyBorder="1" applyAlignment="1">
      <alignment horizontal="center" vertical="center"/>
    </xf>
    <xf numFmtId="0" fontId="9" fillId="0" borderId="17" xfId="4" applyNumberFormat="1" applyFont="1" applyFill="1" applyBorder="1" applyAlignment="1">
      <alignment horizontal="left" vertical="center"/>
    </xf>
    <xf numFmtId="0" fontId="9" fillId="0" borderId="17" xfId="4" applyNumberFormat="1" applyFont="1" applyFill="1" applyBorder="1" applyAlignment="1">
      <alignment horizontal="center" vertical="center" wrapText="1"/>
    </xf>
    <xf numFmtId="165" fontId="9" fillId="0" borderId="17" xfId="4" applyNumberFormat="1" applyFont="1" applyFill="1" applyBorder="1" applyAlignment="1">
      <alignment horizontal="center" vertical="center"/>
    </xf>
    <xf numFmtId="43" fontId="9" fillId="0" borderId="17" xfId="3" applyFont="1" applyFill="1" applyBorder="1" applyAlignment="1">
      <alignment horizontal="center" vertical="center"/>
    </xf>
    <xf numFmtId="43" fontId="10" fillId="0" borderId="18" xfId="3" applyFont="1" applyFill="1" applyBorder="1" applyAlignment="1">
      <alignment horizontal="center" vertical="center"/>
    </xf>
    <xf numFmtId="43" fontId="9" fillId="0" borderId="18" xfId="3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 wrapText="1"/>
    </xf>
    <xf numFmtId="9" fontId="10" fillId="0" borderId="20" xfId="1" applyNumberFormat="1" applyFont="1" applyFill="1" applyBorder="1" applyAlignment="1">
      <alignment horizontal="center" vertical="center"/>
    </xf>
    <xf numFmtId="0" fontId="10" fillId="0" borderId="17" xfId="1" applyFont="1" applyFill="1" applyBorder="1"/>
    <xf numFmtId="0" fontId="10" fillId="0" borderId="17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 vertical="center"/>
    </xf>
    <xf numFmtId="43" fontId="10" fillId="0" borderId="17" xfId="3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9" fontId="10" fillId="0" borderId="21" xfId="1" applyNumberFormat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wrapText="1"/>
    </xf>
    <xf numFmtId="0" fontId="9" fillId="0" borderId="17" xfId="4" applyNumberFormat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center"/>
    </xf>
    <xf numFmtId="43" fontId="6" fillId="2" borderId="2" xfId="1" applyNumberFormat="1" applyFont="1" applyFill="1" applyBorder="1" applyAlignment="1">
      <alignment horizontal="center" vertical="center"/>
    </xf>
    <xf numFmtId="43" fontId="11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0" fontId="10" fillId="0" borderId="0" xfId="1" applyFont="1" applyBorder="1"/>
    <xf numFmtId="0" fontId="10" fillId="0" borderId="0" xfId="1" applyFont="1" applyBorder="1" applyAlignment="1">
      <alignment horizontal="center" vertical="center"/>
    </xf>
    <xf numFmtId="43" fontId="10" fillId="0" borderId="0" xfId="1" applyNumberFormat="1" applyFont="1" applyBorder="1" applyAlignment="1">
      <alignment horizontal="center" vertical="center"/>
    </xf>
    <xf numFmtId="43" fontId="10" fillId="0" borderId="0" xfId="3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top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5" fillId="0" borderId="0" xfId="1" applyFont="1" applyFill="1" applyBorder="1" applyAlignment="1">
      <alignment horizontal="left" vertical="top" wrapText="1"/>
    </xf>
    <xf numFmtId="0" fontId="10" fillId="0" borderId="0" xfId="1" applyFont="1" applyBorder="1" applyAlignment="1">
      <alignment horizontal="right"/>
    </xf>
    <xf numFmtId="0" fontId="14" fillId="0" borderId="0" xfId="1" applyFont="1" applyBorder="1" applyAlignment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6" fillId="2" borderId="3" xfId="1" applyFont="1" applyFill="1" applyBorder="1" applyAlignment="1" applyProtection="1">
      <alignment horizontal="center" vertical="top" wrapText="1"/>
      <protection locked="0"/>
    </xf>
    <xf numFmtId="0" fontId="6" fillId="2" borderId="2" xfId="1" applyFont="1" applyFill="1" applyBorder="1" applyAlignment="1" applyProtection="1">
      <alignment horizontal="center" vertical="top" wrapText="1"/>
      <protection locked="0"/>
    </xf>
    <xf numFmtId="17" fontId="6" fillId="2" borderId="4" xfId="2" applyNumberFormat="1" applyFont="1" applyFill="1" applyBorder="1" applyAlignment="1" applyProtection="1">
      <alignment horizontal="center" vertical="top" wrapText="1"/>
      <protection locked="0"/>
    </xf>
    <xf numFmtId="17" fontId="6" fillId="2" borderId="2" xfId="2" applyNumberFormat="1" applyFont="1" applyFill="1" applyBorder="1" applyAlignment="1" applyProtection="1">
      <alignment horizontal="center" vertical="top" wrapText="1"/>
      <protection locked="0"/>
    </xf>
    <xf numFmtId="43" fontId="6" fillId="2" borderId="8" xfId="3" applyFont="1" applyFill="1" applyBorder="1" applyAlignment="1" applyProtection="1">
      <alignment horizontal="center" vertical="top" wrapText="1"/>
      <protection locked="0"/>
    </xf>
    <xf numFmtId="43" fontId="6" fillId="2" borderId="2" xfId="3" applyFont="1" applyFill="1" applyBorder="1" applyAlignment="1" applyProtection="1">
      <alignment horizontal="center" vertical="top" wrapText="1"/>
      <protection locked="0"/>
    </xf>
    <xf numFmtId="43" fontId="6" fillId="2" borderId="11" xfId="3" applyFont="1" applyFill="1" applyBorder="1" applyAlignment="1" applyProtection="1">
      <alignment horizontal="center" vertical="top" wrapText="1"/>
      <protection locked="0"/>
    </xf>
    <xf numFmtId="43" fontId="6" fillId="2" borderId="10" xfId="3" applyFont="1" applyFill="1" applyBorder="1" applyAlignment="1" applyProtection="1">
      <alignment horizontal="center" vertical="top" wrapText="1"/>
      <protection locked="0"/>
    </xf>
    <xf numFmtId="0" fontId="9" fillId="0" borderId="13" xfId="4" applyNumberFormat="1" applyFont="1" applyFill="1" applyBorder="1" applyAlignment="1" applyProtection="1">
      <alignment horizontal="center" vertical="center"/>
      <protection locked="0"/>
    </xf>
    <xf numFmtId="0" fontId="9" fillId="0" borderId="13" xfId="4" applyNumberFormat="1" applyFont="1" applyFill="1" applyBorder="1" applyAlignment="1" applyProtection="1">
      <alignment horizontal="left" vertical="center"/>
      <protection locked="0"/>
    </xf>
    <xf numFmtId="0" fontId="9" fillId="0" borderId="13" xfId="4" applyNumberFormat="1" applyFont="1" applyFill="1" applyBorder="1" applyAlignment="1" applyProtection="1">
      <alignment horizontal="center" vertical="center" wrapText="1"/>
      <protection locked="0"/>
    </xf>
    <xf numFmtId="165" fontId="9" fillId="0" borderId="13" xfId="4" applyNumberFormat="1" applyFont="1" applyFill="1" applyBorder="1" applyAlignment="1" applyProtection="1">
      <alignment horizontal="center" vertical="center"/>
      <protection locked="0"/>
    </xf>
    <xf numFmtId="43" fontId="9" fillId="0" borderId="13" xfId="3" applyFont="1" applyFill="1" applyBorder="1" applyAlignment="1" applyProtection="1">
      <alignment horizontal="center" vertical="center"/>
      <protection locked="0"/>
    </xf>
    <xf numFmtId="43" fontId="9" fillId="0" borderId="14" xfId="3" applyFont="1" applyFill="1" applyBorder="1" applyAlignment="1" applyProtection="1">
      <alignment horizontal="center" vertical="center"/>
      <protection locked="0"/>
    </xf>
    <xf numFmtId="0" fontId="10" fillId="0" borderId="15" xfId="1" applyFont="1" applyFill="1" applyBorder="1" applyAlignment="1" applyProtection="1">
      <alignment horizontal="center" vertical="center" wrapText="1"/>
      <protection locked="0"/>
    </xf>
    <xf numFmtId="9" fontId="10" fillId="0" borderId="16" xfId="1" applyNumberFormat="1" applyFont="1" applyFill="1" applyBorder="1" applyAlignment="1" applyProtection="1">
      <alignment horizontal="center" vertical="center"/>
      <protection locked="0"/>
    </xf>
    <xf numFmtId="0" fontId="10" fillId="0" borderId="13" xfId="1" applyFont="1" applyFill="1" applyBorder="1" applyProtection="1">
      <protection locked="0"/>
    </xf>
    <xf numFmtId="0" fontId="9" fillId="0" borderId="17" xfId="4" applyNumberFormat="1" applyFont="1" applyFill="1" applyBorder="1" applyAlignment="1" applyProtection="1">
      <alignment horizontal="center" vertical="center"/>
      <protection locked="0"/>
    </xf>
    <xf numFmtId="0" fontId="9" fillId="0" borderId="17" xfId="4" applyNumberFormat="1" applyFont="1" applyFill="1" applyBorder="1" applyAlignment="1" applyProtection="1">
      <alignment horizontal="left" vertical="center"/>
      <protection locked="0"/>
    </xf>
    <xf numFmtId="0" fontId="9" fillId="0" borderId="17" xfId="4" applyNumberFormat="1" applyFont="1" applyFill="1" applyBorder="1" applyAlignment="1" applyProtection="1">
      <alignment horizontal="center" vertical="center" wrapText="1"/>
      <protection locked="0"/>
    </xf>
    <xf numFmtId="165" fontId="9" fillId="0" borderId="17" xfId="4" applyNumberFormat="1" applyFont="1" applyFill="1" applyBorder="1" applyAlignment="1" applyProtection="1">
      <alignment horizontal="center" vertical="center"/>
      <protection locked="0"/>
    </xf>
    <xf numFmtId="43" fontId="9" fillId="0" borderId="17" xfId="3" applyFont="1" applyFill="1" applyBorder="1" applyAlignment="1" applyProtection="1">
      <alignment horizontal="center" vertical="center"/>
      <protection locked="0"/>
    </xf>
    <xf numFmtId="43" fontId="9" fillId="0" borderId="18" xfId="3" applyFont="1" applyFill="1" applyBorder="1" applyAlignment="1" applyProtection="1">
      <alignment horizontal="center" vertical="center"/>
      <protection locked="0"/>
    </xf>
    <xf numFmtId="0" fontId="10" fillId="0" borderId="19" xfId="1" applyFont="1" applyFill="1" applyBorder="1" applyAlignment="1" applyProtection="1">
      <alignment horizontal="center" vertical="center" wrapText="1"/>
      <protection locked="0"/>
    </xf>
    <xf numFmtId="9" fontId="10" fillId="0" borderId="20" xfId="1" applyNumberFormat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Protection="1">
      <protection locked="0"/>
    </xf>
    <xf numFmtId="0" fontId="10" fillId="0" borderId="17" xfId="1" applyFont="1" applyFill="1" applyBorder="1" applyAlignment="1" applyProtection="1">
      <alignment horizontal="center"/>
      <protection locked="0"/>
    </xf>
    <xf numFmtId="0" fontId="10" fillId="0" borderId="19" xfId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vertical="center"/>
      <protection locked="0"/>
    </xf>
    <xf numFmtId="9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10" fillId="0" borderId="17" xfId="1" applyFont="1" applyFill="1" applyBorder="1" applyAlignment="1" applyProtection="1">
      <alignment horizontal="center" wrapText="1"/>
      <protection locked="0"/>
    </xf>
    <xf numFmtId="0" fontId="9" fillId="0" borderId="17" xfId="4" applyNumberFormat="1" applyFont="1" applyFill="1" applyBorder="1" applyAlignment="1" applyProtection="1">
      <alignment horizontal="left" vertical="center" wrapText="1"/>
      <protection locked="0"/>
    </xf>
    <xf numFmtId="0" fontId="11" fillId="2" borderId="2" xfId="1" applyFont="1" applyFill="1" applyBorder="1" applyAlignment="1" applyProtection="1">
      <alignment horizontal="center"/>
      <protection locked="0"/>
    </xf>
    <xf numFmtId="43" fontId="11" fillId="2" borderId="2" xfId="1" applyNumberFormat="1" applyFont="1" applyFill="1" applyBorder="1" applyAlignment="1" applyProtection="1">
      <alignment horizontal="center" vertical="center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/>
      <protection locked="0"/>
    </xf>
    <xf numFmtId="0" fontId="10" fillId="0" borderId="0" xfId="1" applyFont="1" applyBorder="1" applyProtection="1">
      <protection locked="0"/>
    </xf>
    <xf numFmtId="0" fontId="10" fillId="0" borderId="0" xfId="1" applyFont="1" applyBorder="1" applyAlignment="1" applyProtection="1">
      <alignment horizontal="center" vertical="center"/>
      <protection locked="0"/>
    </xf>
    <xf numFmtId="43" fontId="10" fillId="0" borderId="0" xfId="1" applyNumberFormat="1" applyFont="1" applyBorder="1" applyAlignment="1" applyProtection="1">
      <alignment horizontal="center" vertical="center"/>
      <protection locked="0"/>
    </xf>
    <xf numFmtId="43" fontId="10" fillId="0" borderId="0" xfId="3" applyFont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vertical="top" wrapText="1"/>
      <protection locked="0"/>
    </xf>
    <xf numFmtId="0" fontId="12" fillId="0" borderId="0" xfId="1" applyFont="1" applyFill="1" applyBorder="1" applyAlignment="1" applyProtection="1">
      <alignment vertical="top"/>
      <protection locked="0"/>
    </xf>
    <xf numFmtId="0" fontId="5" fillId="0" borderId="0" xfId="1" applyFont="1" applyFill="1" applyBorder="1" applyAlignment="1" applyProtection="1">
      <alignment horizontal="left" vertical="top" wrapText="1"/>
      <protection locked="0"/>
    </xf>
    <xf numFmtId="0" fontId="10" fillId="0" borderId="0" xfId="1" applyFont="1" applyBorder="1" applyAlignment="1" applyProtection="1">
      <alignment horizontal="right"/>
      <protection locked="0"/>
    </xf>
    <xf numFmtId="0" fontId="10" fillId="0" borderId="0" xfId="1" applyFont="1" applyBorder="1" applyProtection="1"/>
    <xf numFmtId="0" fontId="10" fillId="0" borderId="0" xfId="1" applyFont="1" applyBorder="1" applyAlignment="1" applyProtection="1">
      <alignment horizontal="center" vertical="center"/>
    </xf>
    <xf numFmtId="43" fontId="10" fillId="0" borderId="0" xfId="1" applyNumberFormat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43" fontId="6" fillId="2" borderId="2" xfId="1" applyNumberFormat="1" applyFont="1" applyFill="1" applyBorder="1" applyAlignment="1" applyProtection="1">
      <alignment horizontal="center" vertical="center"/>
    </xf>
    <xf numFmtId="43" fontId="10" fillId="0" borderId="14" xfId="3" applyFont="1" applyFill="1" applyBorder="1" applyAlignment="1" applyProtection="1">
      <alignment horizontal="center" vertical="center"/>
    </xf>
    <xf numFmtId="43" fontId="10" fillId="0" borderId="18" xfId="3" applyFont="1" applyFill="1" applyBorder="1" applyAlignment="1" applyProtection="1">
      <alignment horizontal="center" vertical="center"/>
    </xf>
    <xf numFmtId="43" fontId="10" fillId="0" borderId="17" xfId="3" applyFont="1" applyFill="1" applyBorder="1" applyAlignment="1" applyProtection="1">
      <alignment horizontal="center" vertical="center"/>
    </xf>
    <xf numFmtId="43" fontId="11" fillId="2" borderId="2" xfId="1" applyNumberFormat="1" applyFont="1" applyFill="1" applyBorder="1" applyAlignment="1" applyProtection="1">
      <alignment horizontal="center" vertical="center"/>
    </xf>
    <xf numFmtId="0" fontId="4" fillId="0" borderId="17" xfId="1" applyFont="1" applyFill="1" applyBorder="1" applyAlignment="1" applyProtection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left" vertical="top" wrapText="1"/>
      <protection locked="0"/>
    </xf>
    <xf numFmtId="0" fontId="12" fillId="0" borderId="0" xfId="1" applyFont="1" applyFill="1" applyBorder="1" applyAlignment="1" applyProtection="1">
      <alignment horizontal="left" vertical="top"/>
      <protection locked="0"/>
    </xf>
    <xf numFmtId="0" fontId="12" fillId="0" borderId="0" xfId="1" applyFont="1" applyFill="1" applyBorder="1" applyAlignment="1" applyProtection="1">
      <alignment horizontal="center" vertical="top"/>
      <protection locked="0"/>
    </xf>
    <xf numFmtId="1" fontId="6" fillId="2" borderId="5" xfId="2" applyNumberFormat="1" applyFont="1" applyFill="1" applyBorder="1" applyAlignment="1" applyProtection="1">
      <alignment horizontal="center" vertical="top" wrapText="1"/>
      <protection locked="0"/>
    </xf>
    <xf numFmtId="1" fontId="6" fillId="2" borderId="12" xfId="2" applyNumberFormat="1" applyFont="1" applyFill="1" applyBorder="1" applyAlignment="1" applyProtection="1">
      <alignment horizontal="center" vertical="top" wrapText="1"/>
      <protection locked="0"/>
    </xf>
    <xf numFmtId="0" fontId="6" fillId="2" borderId="3" xfId="1" applyFont="1" applyFill="1" applyBorder="1" applyAlignment="1" applyProtection="1">
      <alignment horizontal="center" vertical="top" wrapText="1"/>
      <protection locked="0"/>
    </xf>
    <xf numFmtId="0" fontId="6" fillId="2" borderId="10" xfId="1" applyFont="1" applyFill="1" applyBorder="1" applyAlignment="1" applyProtection="1">
      <alignment horizontal="center" vertical="top"/>
      <protection locked="0"/>
    </xf>
    <xf numFmtId="0" fontId="11" fillId="2" borderId="2" xfId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horizontal="left"/>
    </xf>
    <xf numFmtId="0" fontId="10" fillId="0" borderId="0" xfId="1" applyFont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center" wrapText="1"/>
      <protection locked="0"/>
    </xf>
    <xf numFmtId="0" fontId="6" fillId="2" borderId="2" xfId="1" applyFont="1" applyFill="1" applyBorder="1" applyAlignment="1" applyProtection="1">
      <alignment horizontal="center" vertical="top" wrapText="1"/>
      <protection locked="0"/>
    </xf>
    <xf numFmtId="0" fontId="6" fillId="2" borderId="2" xfId="1" applyFont="1" applyFill="1" applyBorder="1" applyAlignment="1" applyProtection="1">
      <alignment horizontal="center" vertical="top"/>
      <protection locked="0"/>
    </xf>
    <xf numFmtId="0" fontId="6" fillId="2" borderId="10" xfId="1" applyFont="1" applyFill="1" applyBorder="1" applyAlignment="1" applyProtection="1">
      <alignment horizontal="center" vertical="top" wrapText="1"/>
      <protection locked="0"/>
    </xf>
    <xf numFmtId="0" fontId="6" fillId="2" borderId="4" xfId="1" applyFont="1" applyFill="1" applyBorder="1" applyAlignment="1" applyProtection="1">
      <alignment horizontal="center" vertical="top" wrapText="1"/>
      <protection locked="0"/>
    </xf>
    <xf numFmtId="0" fontId="6" fillId="2" borderId="4" xfId="1" applyFont="1" applyFill="1" applyBorder="1" applyAlignment="1" applyProtection="1">
      <alignment horizontal="center" vertical="top"/>
      <protection locked="0"/>
    </xf>
    <xf numFmtId="0" fontId="6" fillId="2" borderId="5" xfId="1" applyFont="1" applyFill="1" applyBorder="1" applyAlignment="1" applyProtection="1">
      <alignment horizontal="center" vertical="top" wrapText="1"/>
      <protection locked="0"/>
    </xf>
    <xf numFmtId="0" fontId="6" fillId="2" borderId="6" xfId="1" applyFont="1" applyFill="1" applyBorder="1" applyAlignment="1" applyProtection="1">
      <alignment horizontal="center" vertical="top" wrapText="1"/>
      <protection locked="0"/>
    </xf>
    <xf numFmtId="0" fontId="6" fillId="2" borderId="7" xfId="1" applyFont="1" applyFill="1" applyBorder="1" applyAlignment="1" applyProtection="1">
      <alignment horizontal="center" vertical="top" wrapText="1"/>
      <protection locked="0"/>
    </xf>
    <xf numFmtId="1" fontId="6" fillId="2" borderId="6" xfId="2" applyNumberFormat="1" applyFont="1" applyFill="1" applyBorder="1" applyAlignment="1" applyProtection="1">
      <alignment horizontal="center" vertical="top" wrapText="1"/>
      <protection locked="0"/>
    </xf>
    <xf numFmtId="1" fontId="6" fillId="2" borderId="7" xfId="2" applyNumberFormat="1" applyFont="1" applyFill="1" applyBorder="1" applyAlignment="1" applyProtection="1">
      <alignment horizontal="center" vertical="top" wrapText="1"/>
      <protection locked="0"/>
    </xf>
    <xf numFmtId="1" fontId="6" fillId="2" borderId="4" xfId="2" applyNumberFormat="1" applyFont="1" applyFill="1" applyBorder="1" applyAlignment="1" applyProtection="1">
      <alignment horizontal="center" vertical="top" wrapText="1"/>
      <protection locked="0"/>
    </xf>
    <xf numFmtId="1" fontId="6" fillId="2" borderId="8" xfId="2" applyNumberFormat="1" applyFont="1" applyFill="1" applyBorder="1" applyAlignment="1" applyProtection="1">
      <alignment horizontal="center" vertical="top" wrapText="1"/>
      <protection locked="0"/>
    </xf>
    <xf numFmtId="1" fontId="6" fillId="2" borderId="9" xfId="2" applyNumberFormat="1" applyFont="1" applyFill="1" applyBorder="1" applyAlignment="1" applyProtection="1">
      <alignment horizontal="center" vertical="top" wrapText="1"/>
      <protection locked="0"/>
    </xf>
    <xf numFmtId="1" fontId="6" fillId="2" borderId="3" xfId="2" applyNumberFormat="1" applyFont="1" applyFill="1" applyBorder="1" applyAlignment="1" applyProtection="1">
      <alignment horizontal="center" vertical="top" wrapText="1"/>
      <protection locked="0"/>
    </xf>
    <xf numFmtId="1" fontId="6" fillId="2" borderId="10" xfId="2" applyNumberFormat="1" applyFont="1" applyFill="1" applyBorder="1" applyAlignment="1" applyProtection="1">
      <alignment horizontal="center" vertical="top" wrapText="1"/>
      <protection locked="0"/>
    </xf>
    <xf numFmtId="0" fontId="6" fillId="2" borderId="2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/>
    </xf>
    <xf numFmtId="0" fontId="6" fillId="2" borderId="3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2" applyNumberFormat="1" applyFont="1" applyFill="1" applyBorder="1" applyAlignment="1">
      <alignment horizontal="center" vertical="top" wrapText="1"/>
    </xf>
    <xf numFmtId="1" fontId="6" fillId="2" borderId="6" xfId="2" applyNumberFormat="1" applyFont="1" applyFill="1" applyBorder="1" applyAlignment="1">
      <alignment horizontal="center" vertical="top" wrapText="1"/>
    </xf>
    <xf numFmtId="1" fontId="6" fillId="2" borderId="7" xfId="2" applyNumberFormat="1" applyFont="1" applyFill="1" applyBorder="1" applyAlignment="1">
      <alignment horizontal="center" vertical="top" wrapText="1"/>
    </xf>
    <xf numFmtId="1" fontId="6" fillId="2" borderId="4" xfId="2" applyNumberFormat="1" applyFont="1" applyFill="1" applyBorder="1" applyAlignment="1">
      <alignment horizontal="center" vertical="top" wrapText="1"/>
    </xf>
    <xf numFmtId="1" fontId="6" fillId="2" borderId="8" xfId="2" applyNumberFormat="1" applyFont="1" applyFill="1" applyBorder="1" applyAlignment="1">
      <alignment horizontal="center" vertical="top" wrapText="1"/>
    </xf>
    <xf numFmtId="1" fontId="6" fillId="2" borderId="9" xfId="2" applyNumberFormat="1" applyFont="1" applyFill="1" applyBorder="1" applyAlignment="1">
      <alignment horizontal="center" vertical="top" wrapText="1"/>
    </xf>
    <xf numFmtId="1" fontId="6" fillId="2" borderId="3" xfId="2" applyNumberFormat="1" applyFont="1" applyFill="1" applyBorder="1" applyAlignment="1">
      <alignment horizontal="center" vertical="top" wrapText="1"/>
    </xf>
    <xf numFmtId="1" fontId="6" fillId="2" borderId="10" xfId="2" applyNumberFormat="1" applyFont="1" applyFill="1" applyBorder="1" applyAlignment="1">
      <alignment horizontal="center" vertical="top" wrapText="1"/>
    </xf>
    <xf numFmtId="1" fontId="6" fillId="2" borderId="12" xfId="2" applyNumberFormat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/>
    </xf>
    <xf numFmtId="0" fontId="11" fillId="2" borderId="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/>
    </xf>
    <xf numFmtId="0" fontId="10" fillId="0" borderId="0" xfId="1" applyFont="1" applyBorder="1" applyAlignment="1">
      <alignment horizontal="left"/>
    </xf>
    <xf numFmtId="0" fontId="10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left" vertical="top"/>
    </xf>
  </cellXfs>
  <cellStyles count="5">
    <cellStyle name="Comma 2" xfId="3"/>
    <cellStyle name="Comma 4" xfId="2"/>
    <cellStyle name="Normal" xfId="0" builtinId="0"/>
    <cellStyle name="Normal 2 2" xfId="1"/>
    <cellStyle name="Normal 5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1938619</xdr:colOff>
      <xdr:row>0</xdr:row>
      <xdr:rowOff>735514</xdr:rowOff>
    </xdr:from>
    <xdr:to>
      <xdr:col>19</xdr:col>
      <xdr:colOff>1255060</xdr:colOff>
      <xdr:row>0</xdr:row>
      <xdr:rowOff>1789885</xdr:rowOff>
    </xdr:to>
    <xdr:sp macro="" textlink="">
      <xdr:nvSpPr>
        <xdr:cNvPr id="2" name="TextBox 1"/>
        <xdr:cNvSpPr txBox="1"/>
      </xdr:nvSpPr>
      <xdr:spPr>
        <a:xfrm>
          <a:off x="15435544" y="735514"/>
          <a:ext cx="1954866" cy="10543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1 ( ต.ต.  -  ธ.ค.)</a:t>
          </a:r>
        </a:p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 2 ( ม.ค.  -  มี.ค.)</a:t>
          </a:r>
        </a:p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 3 ( เม.ย. -  มิ.ย.)</a:t>
          </a:r>
        </a:p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 4 ( ก.ค.  -  ก.ย.)</a:t>
          </a:r>
        </a:p>
      </xdr:txBody>
    </xdr:sp>
    <xdr:clientData/>
  </xdr:twoCellAnchor>
  <xdr:twoCellAnchor editAs="oneCell">
    <xdr:from>
      <xdr:col>9</xdr:col>
      <xdr:colOff>6723</xdr:colOff>
      <xdr:row>0</xdr:row>
      <xdr:rowOff>71156</xdr:rowOff>
    </xdr:from>
    <xdr:to>
      <xdr:col>13</xdr:col>
      <xdr:colOff>4996</xdr:colOff>
      <xdr:row>0</xdr:row>
      <xdr:rowOff>1445558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17273" y="71156"/>
          <a:ext cx="3179623" cy="1374402"/>
        </a:xfrm>
        <a:prstGeom prst="rect">
          <a:avLst/>
        </a:prstGeom>
      </xdr:spPr>
    </xdr:pic>
    <xdr:clientData/>
  </xdr:twoCellAnchor>
  <xdr:twoCellAnchor>
    <xdr:from>
      <xdr:col>9</xdr:col>
      <xdr:colOff>795617</xdr:colOff>
      <xdr:row>22</xdr:row>
      <xdr:rowOff>76200</xdr:rowOff>
    </xdr:from>
    <xdr:to>
      <xdr:col>15</xdr:col>
      <xdr:colOff>51548</xdr:colOff>
      <xdr:row>27</xdr:row>
      <xdr:rowOff>64434</xdr:rowOff>
    </xdr:to>
    <xdr:sp macro="" textlink="">
      <xdr:nvSpPr>
        <xdr:cNvPr id="4" name="TextBox 3"/>
        <xdr:cNvSpPr txBox="1"/>
      </xdr:nvSpPr>
      <xdr:spPr>
        <a:xfrm>
          <a:off x="9006167" y="12172950"/>
          <a:ext cx="3561231" cy="125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ชื่อ-สกุล............................................................ผู้รายงาน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</a:t>
          </a:r>
          <a: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                                              )</a:t>
          </a:r>
          <a:b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ตำแหน่ง............................................................(ระบุหากมี)</a:t>
          </a:r>
          <a:b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วัน/เดือน/ปี.......................................................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15</xdr:col>
      <xdr:colOff>477371</xdr:colOff>
      <xdr:row>22</xdr:row>
      <xdr:rowOff>76200</xdr:rowOff>
    </xdr:from>
    <xdr:to>
      <xdr:col>19</xdr:col>
      <xdr:colOff>514350</xdr:colOff>
      <xdr:row>27</xdr:row>
      <xdr:rowOff>64434</xdr:rowOff>
    </xdr:to>
    <xdr:sp macro="" textlink="">
      <xdr:nvSpPr>
        <xdr:cNvPr id="5" name="TextBox 4"/>
        <xdr:cNvSpPr txBox="1"/>
      </xdr:nvSpPr>
      <xdr:spPr>
        <a:xfrm>
          <a:off x="12993221" y="12172950"/>
          <a:ext cx="3656479" cy="125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ชื่อ-สกุล............................................................เลขานุการผู้รับรอง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                                              )</a:t>
          </a:r>
          <a:b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ตำแหน่ง............................................................(ระบุหากมี)</a:t>
          </a:r>
          <a:b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วัน/เดือน/ปี.......................................................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1938619</xdr:colOff>
      <xdr:row>0</xdr:row>
      <xdr:rowOff>735514</xdr:rowOff>
    </xdr:from>
    <xdr:to>
      <xdr:col>19</xdr:col>
      <xdr:colOff>1255060</xdr:colOff>
      <xdr:row>0</xdr:row>
      <xdr:rowOff>1789885</xdr:rowOff>
    </xdr:to>
    <xdr:sp macro="" textlink="">
      <xdr:nvSpPr>
        <xdr:cNvPr id="2" name="TextBox 1"/>
        <xdr:cNvSpPr txBox="1"/>
      </xdr:nvSpPr>
      <xdr:spPr>
        <a:xfrm>
          <a:off x="14816419" y="735514"/>
          <a:ext cx="1954866" cy="10543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</a:t>
          </a: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 1 ( ต.ต.  -  ธ.ค.)</a:t>
          </a:r>
        </a:p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 baseline="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 2 ( ม.ค.  -  มี.ค.)</a:t>
          </a:r>
        </a:p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 3 ( เม.ย. -  มิ.ย.)</a:t>
          </a:r>
        </a:p>
        <a:p>
          <a:pPr marL="285750" indent="-285750" algn="l">
            <a:buFont typeface="Wingdings" panose="05000000000000000000" pitchFamily="2" charset="2"/>
            <a:buChar char="q"/>
          </a:pP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ไตรมาส 4 ( ก.ค.  -  ก.ย.)</a:t>
          </a:r>
        </a:p>
      </xdr:txBody>
    </xdr:sp>
    <xdr:clientData/>
  </xdr:twoCellAnchor>
  <xdr:twoCellAnchor editAs="oneCell">
    <xdr:from>
      <xdr:col>9</xdr:col>
      <xdr:colOff>6723</xdr:colOff>
      <xdr:row>0</xdr:row>
      <xdr:rowOff>71156</xdr:rowOff>
    </xdr:from>
    <xdr:to>
      <xdr:col>13</xdr:col>
      <xdr:colOff>4996</xdr:colOff>
      <xdr:row>0</xdr:row>
      <xdr:rowOff>1445558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8148" y="71156"/>
          <a:ext cx="3179623" cy="1374402"/>
        </a:xfrm>
        <a:prstGeom prst="rect">
          <a:avLst/>
        </a:prstGeom>
      </xdr:spPr>
    </xdr:pic>
    <xdr:clientData/>
  </xdr:twoCellAnchor>
  <xdr:twoCellAnchor>
    <xdr:from>
      <xdr:col>9</xdr:col>
      <xdr:colOff>795617</xdr:colOff>
      <xdr:row>22</xdr:row>
      <xdr:rowOff>76200</xdr:rowOff>
    </xdr:from>
    <xdr:to>
      <xdr:col>15</xdr:col>
      <xdr:colOff>51548</xdr:colOff>
      <xdr:row>27</xdr:row>
      <xdr:rowOff>64434</xdr:rowOff>
    </xdr:to>
    <xdr:sp macro="" textlink="">
      <xdr:nvSpPr>
        <xdr:cNvPr id="4" name="TextBox 3"/>
        <xdr:cNvSpPr txBox="1"/>
      </xdr:nvSpPr>
      <xdr:spPr>
        <a:xfrm>
          <a:off x="8387042" y="12172950"/>
          <a:ext cx="3561231" cy="125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ชื่อ-สกุล............................................................ผู้รายงาน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         </a:t>
          </a:r>
          <a: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                                              )</a:t>
          </a:r>
          <a:b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ตำแหน่ง............................................................(ระบุหากมี)</a:t>
          </a:r>
          <a:b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วัน/เดือน/ปี.......................................................</a:t>
          </a:r>
          <a:endParaRPr lang="th-TH" sz="1600">
            <a:effectLst/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  <xdr:twoCellAnchor>
    <xdr:from>
      <xdr:col>15</xdr:col>
      <xdr:colOff>477371</xdr:colOff>
      <xdr:row>22</xdr:row>
      <xdr:rowOff>76200</xdr:rowOff>
    </xdr:from>
    <xdr:to>
      <xdr:col>19</xdr:col>
      <xdr:colOff>514350</xdr:colOff>
      <xdr:row>27</xdr:row>
      <xdr:rowOff>64434</xdr:rowOff>
    </xdr:to>
    <xdr:sp macro="" textlink="">
      <xdr:nvSpPr>
        <xdr:cNvPr id="5" name="TextBox 4"/>
        <xdr:cNvSpPr txBox="1"/>
      </xdr:nvSpPr>
      <xdr:spPr>
        <a:xfrm>
          <a:off x="12374096" y="12172950"/>
          <a:ext cx="3656479" cy="125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ชื่อ-สกุล............................................................เลขานุการผู้รับรอง</a:t>
          </a:r>
          <a:b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</a:br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         </a:t>
          </a: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(                                              )</a:t>
          </a:r>
          <a:b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ตำแหน่ง............................................................(ระบุหากมี)</a:t>
          </a:r>
          <a:b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</a:br>
          <a:r>
            <a:rPr lang="th-TH" sz="1600" b="0" i="0" u="none" strike="noStrike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วัน/เดือน/ปี.......................................................</a:t>
          </a:r>
          <a:endParaRPr lang="th-TH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tabSelected="1" topLeftCell="A22" zoomScale="85" zoomScaleNormal="85" zoomScaleSheetLayoutView="85" zoomScalePageLayoutView="70" workbookViewId="0">
      <selection activeCell="A50" sqref="A50:T50"/>
    </sheetView>
  </sheetViews>
  <sheetFormatPr defaultColWidth="9" defaultRowHeight="15"/>
  <cols>
    <col min="1" max="1" width="5.140625" style="58" bestFit="1" customWidth="1"/>
    <col min="2" max="2" width="30.140625" style="58" bestFit="1" customWidth="1"/>
    <col min="3" max="3" width="5.140625" style="58" customWidth="1"/>
    <col min="4" max="4" width="10.5703125" style="58" customWidth="1"/>
    <col min="5" max="5" width="10.85546875" style="58" bestFit="1" customWidth="1"/>
    <col min="6" max="6" width="10.42578125" style="58" bestFit="1" customWidth="1"/>
    <col min="7" max="7" width="16.7109375" style="58" bestFit="1" customWidth="1"/>
    <col min="8" max="8" width="17.5703125" style="58" bestFit="1" customWidth="1"/>
    <col min="9" max="10" width="16.5703125" style="58" customWidth="1"/>
    <col min="11" max="11" width="14.5703125" style="58" bestFit="1" customWidth="1"/>
    <col min="12" max="12" width="14.5703125" style="58" hidden="1" customWidth="1"/>
    <col min="13" max="13" width="16.5703125" style="58" customWidth="1"/>
    <col min="14" max="16" width="8.42578125" style="58" bestFit="1" customWidth="1"/>
    <col min="17" max="17" width="7" style="58" bestFit="1" customWidth="1"/>
    <col min="18" max="18" width="28.42578125" style="58" bestFit="1" customWidth="1"/>
    <col min="19" max="19" width="10.42578125" style="58" customWidth="1"/>
    <col min="20" max="20" width="28.85546875" style="58" customWidth="1"/>
    <col min="21" max="16384" width="9" style="58"/>
  </cols>
  <sheetData>
    <row r="1" spans="1:20" ht="159.75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2" customHeight="1">
      <c r="A3" s="127" t="s">
        <v>0</v>
      </c>
      <c r="B3" s="127" t="s">
        <v>1</v>
      </c>
      <c r="C3" s="121" t="s">
        <v>2</v>
      </c>
      <c r="D3" s="130" t="s">
        <v>3</v>
      </c>
      <c r="E3" s="132" t="s">
        <v>4</v>
      </c>
      <c r="F3" s="133"/>
      <c r="G3" s="134"/>
      <c r="H3" s="119" t="s">
        <v>5</v>
      </c>
      <c r="I3" s="135"/>
      <c r="J3" s="136"/>
      <c r="K3" s="137" t="s">
        <v>6</v>
      </c>
      <c r="L3" s="138"/>
      <c r="M3" s="139"/>
      <c r="N3" s="137" t="s">
        <v>7</v>
      </c>
      <c r="O3" s="138"/>
      <c r="P3" s="138"/>
      <c r="Q3" s="138"/>
      <c r="R3" s="140" t="s">
        <v>8</v>
      </c>
      <c r="S3" s="119" t="s">
        <v>9</v>
      </c>
      <c r="T3" s="121" t="s">
        <v>10</v>
      </c>
    </row>
    <row r="4" spans="1:20" ht="60" customHeight="1">
      <c r="A4" s="128"/>
      <c r="B4" s="128"/>
      <c r="C4" s="129"/>
      <c r="D4" s="131"/>
      <c r="E4" s="59" t="s">
        <v>11</v>
      </c>
      <c r="F4" s="60" t="s">
        <v>12</v>
      </c>
      <c r="G4" s="60" t="s">
        <v>13</v>
      </c>
      <c r="H4" s="61" t="s">
        <v>14</v>
      </c>
      <c r="I4" s="62" t="s">
        <v>15</v>
      </c>
      <c r="J4" s="63" t="s">
        <v>16</v>
      </c>
      <c r="K4" s="64" t="s">
        <v>17</v>
      </c>
      <c r="L4" s="65" t="s">
        <v>18</v>
      </c>
      <c r="M4" s="66" t="s">
        <v>19</v>
      </c>
      <c r="N4" s="62" t="s">
        <v>20</v>
      </c>
      <c r="O4" s="62" t="s">
        <v>21</v>
      </c>
      <c r="P4" s="62" t="s">
        <v>22</v>
      </c>
      <c r="Q4" s="62" t="s">
        <v>23</v>
      </c>
      <c r="R4" s="141"/>
      <c r="S4" s="120"/>
      <c r="T4" s="122"/>
    </row>
    <row r="5" spans="1:20" ht="39.950000000000003" customHeight="1">
      <c r="A5" s="67">
        <v>1</v>
      </c>
      <c r="B5" s="68"/>
      <c r="C5" s="67"/>
      <c r="D5" s="67"/>
      <c r="E5" s="69"/>
      <c r="F5" s="70"/>
      <c r="G5" s="70"/>
      <c r="H5" s="71"/>
      <c r="I5" s="71"/>
      <c r="J5" s="110">
        <f>H5-I5</f>
        <v>0</v>
      </c>
      <c r="K5" s="71"/>
      <c r="L5" s="72"/>
      <c r="M5" s="72"/>
      <c r="N5" s="114"/>
      <c r="O5" s="114"/>
      <c r="P5" s="114"/>
      <c r="Q5" s="56"/>
      <c r="R5" s="73"/>
      <c r="S5" s="74"/>
      <c r="T5" s="75"/>
    </row>
    <row r="6" spans="1:20" ht="39.950000000000003" customHeight="1">
      <c r="A6" s="76">
        <v>2</v>
      </c>
      <c r="B6" s="77"/>
      <c r="C6" s="76"/>
      <c r="D6" s="76"/>
      <c r="E6" s="78"/>
      <c r="F6" s="79"/>
      <c r="G6" s="79"/>
      <c r="H6" s="80"/>
      <c r="I6" s="80"/>
      <c r="J6" s="111">
        <f t="shared" ref="J6:J19" si="0">H6-I6</f>
        <v>0</v>
      </c>
      <c r="K6" s="80"/>
      <c r="L6" s="81"/>
      <c r="M6" s="81"/>
      <c r="N6" s="114"/>
      <c r="O6" s="114"/>
      <c r="P6" s="114"/>
      <c r="Q6" s="56"/>
      <c r="R6" s="82"/>
      <c r="S6" s="83"/>
      <c r="T6" s="84"/>
    </row>
    <row r="7" spans="1:20" ht="39.950000000000003" customHeight="1">
      <c r="A7" s="76">
        <v>3</v>
      </c>
      <c r="B7" s="77"/>
      <c r="C7" s="76"/>
      <c r="D7" s="76"/>
      <c r="E7" s="78"/>
      <c r="F7" s="79"/>
      <c r="G7" s="79"/>
      <c r="H7" s="80"/>
      <c r="I7" s="80"/>
      <c r="J7" s="111">
        <f t="shared" si="0"/>
        <v>0</v>
      </c>
      <c r="K7" s="80"/>
      <c r="L7" s="80"/>
      <c r="M7" s="80"/>
      <c r="N7" s="114"/>
      <c r="O7" s="114"/>
      <c r="P7" s="114"/>
      <c r="Q7" s="56"/>
      <c r="R7" s="82"/>
      <c r="S7" s="83"/>
      <c r="T7" s="85"/>
    </row>
    <row r="8" spans="1:20" ht="39.950000000000003" customHeight="1">
      <c r="A8" s="76">
        <v>4</v>
      </c>
      <c r="B8" s="77"/>
      <c r="C8" s="76"/>
      <c r="D8" s="76"/>
      <c r="E8" s="78"/>
      <c r="F8" s="79"/>
      <c r="G8" s="79"/>
      <c r="H8" s="80"/>
      <c r="I8" s="80"/>
      <c r="J8" s="111">
        <f t="shared" si="0"/>
        <v>0</v>
      </c>
      <c r="K8" s="80"/>
      <c r="L8" s="81"/>
      <c r="M8" s="81"/>
      <c r="N8" s="114"/>
      <c r="O8" s="114"/>
      <c r="P8" s="114"/>
      <c r="Q8" s="56"/>
      <c r="R8" s="82"/>
      <c r="S8" s="83"/>
      <c r="T8" s="85"/>
    </row>
    <row r="9" spans="1:20" ht="39.950000000000003" customHeight="1">
      <c r="A9" s="76">
        <v>5</v>
      </c>
      <c r="B9" s="77"/>
      <c r="C9" s="76"/>
      <c r="D9" s="76"/>
      <c r="E9" s="78"/>
      <c r="F9" s="79"/>
      <c r="G9" s="79"/>
      <c r="H9" s="80"/>
      <c r="I9" s="80"/>
      <c r="J9" s="111">
        <f t="shared" si="0"/>
        <v>0</v>
      </c>
      <c r="K9" s="80"/>
      <c r="L9" s="81"/>
      <c r="M9" s="81"/>
      <c r="N9" s="114"/>
      <c r="O9" s="114"/>
      <c r="P9" s="114"/>
      <c r="Q9" s="56"/>
      <c r="R9" s="86"/>
      <c r="S9" s="83"/>
      <c r="T9" s="84"/>
    </row>
    <row r="10" spans="1:20" ht="39.950000000000003" customHeight="1">
      <c r="A10" s="76">
        <v>6</v>
      </c>
      <c r="B10" s="77"/>
      <c r="C10" s="76"/>
      <c r="D10" s="76"/>
      <c r="E10" s="78"/>
      <c r="F10" s="79"/>
      <c r="G10" s="79"/>
      <c r="H10" s="80"/>
      <c r="I10" s="80"/>
      <c r="J10" s="111">
        <f t="shared" si="0"/>
        <v>0</v>
      </c>
      <c r="K10" s="80"/>
      <c r="L10" s="81"/>
      <c r="M10" s="81"/>
      <c r="N10" s="114"/>
      <c r="O10" s="114"/>
      <c r="P10" s="114"/>
      <c r="Q10" s="56"/>
      <c r="R10" s="82"/>
      <c r="S10" s="83"/>
      <c r="T10" s="85"/>
    </row>
    <row r="11" spans="1:20" ht="39.950000000000003" customHeight="1">
      <c r="A11" s="76">
        <v>7</v>
      </c>
      <c r="B11" s="77"/>
      <c r="C11" s="76"/>
      <c r="D11" s="76"/>
      <c r="E11" s="78"/>
      <c r="F11" s="79"/>
      <c r="G11" s="79"/>
      <c r="H11" s="80"/>
      <c r="I11" s="80"/>
      <c r="J11" s="111">
        <f t="shared" si="0"/>
        <v>0</v>
      </c>
      <c r="K11" s="80"/>
      <c r="L11" s="81"/>
      <c r="M11" s="81"/>
      <c r="N11" s="114"/>
      <c r="O11" s="114"/>
      <c r="P11" s="114"/>
      <c r="Q11" s="56"/>
      <c r="R11" s="86"/>
      <c r="S11" s="83"/>
      <c r="T11" s="84"/>
    </row>
    <row r="12" spans="1:20" ht="39.950000000000003" customHeight="1">
      <c r="A12" s="76">
        <v>8</v>
      </c>
      <c r="B12" s="77"/>
      <c r="C12" s="76"/>
      <c r="D12" s="76"/>
      <c r="E12" s="78"/>
      <c r="F12" s="79"/>
      <c r="G12" s="79"/>
      <c r="H12" s="80"/>
      <c r="I12" s="80"/>
      <c r="J12" s="111">
        <f t="shared" si="0"/>
        <v>0</v>
      </c>
      <c r="K12" s="80"/>
      <c r="L12" s="81"/>
      <c r="M12" s="81"/>
      <c r="N12" s="114"/>
      <c r="O12" s="114"/>
      <c r="P12" s="114"/>
      <c r="Q12" s="56"/>
      <c r="R12" s="86"/>
      <c r="S12" s="83"/>
      <c r="T12" s="84"/>
    </row>
    <row r="13" spans="1:20" ht="39.950000000000003" customHeight="1">
      <c r="A13" s="76">
        <v>9</v>
      </c>
      <c r="B13" s="77"/>
      <c r="C13" s="76"/>
      <c r="D13" s="76"/>
      <c r="E13" s="76"/>
      <c r="F13" s="79"/>
      <c r="G13" s="79"/>
      <c r="H13" s="80"/>
      <c r="I13" s="80"/>
      <c r="J13" s="112">
        <f t="shared" si="0"/>
        <v>0</v>
      </c>
      <c r="K13" s="80"/>
      <c r="L13" s="80"/>
      <c r="M13" s="80"/>
      <c r="N13" s="114"/>
      <c r="O13" s="114"/>
      <c r="P13" s="114"/>
      <c r="Q13" s="56"/>
      <c r="R13" s="87"/>
      <c r="S13" s="88"/>
      <c r="T13" s="84"/>
    </row>
    <row r="14" spans="1:20" ht="39.950000000000003" customHeight="1">
      <c r="A14" s="76">
        <v>10</v>
      </c>
      <c r="B14" s="77"/>
      <c r="C14" s="76"/>
      <c r="D14" s="76"/>
      <c r="E14" s="76"/>
      <c r="F14" s="79"/>
      <c r="G14" s="79"/>
      <c r="H14" s="80"/>
      <c r="I14" s="80"/>
      <c r="J14" s="112">
        <f t="shared" si="0"/>
        <v>0</v>
      </c>
      <c r="K14" s="80"/>
      <c r="L14" s="80"/>
      <c r="M14" s="80"/>
      <c r="N14" s="114"/>
      <c r="O14" s="114"/>
      <c r="P14" s="114"/>
      <c r="Q14" s="56"/>
      <c r="R14" s="87"/>
      <c r="S14" s="88"/>
      <c r="T14" s="84"/>
    </row>
    <row r="15" spans="1:20" ht="39.950000000000003" customHeight="1">
      <c r="A15" s="76">
        <v>11</v>
      </c>
      <c r="B15" s="77"/>
      <c r="C15" s="76"/>
      <c r="D15" s="76"/>
      <c r="E15" s="78"/>
      <c r="F15" s="79"/>
      <c r="G15" s="79"/>
      <c r="H15" s="80"/>
      <c r="I15" s="80"/>
      <c r="J15" s="111">
        <f t="shared" si="0"/>
        <v>0</v>
      </c>
      <c r="K15" s="80"/>
      <c r="L15" s="80"/>
      <c r="M15" s="80"/>
      <c r="N15" s="114"/>
      <c r="O15" s="114"/>
      <c r="P15" s="114"/>
      <c r="Q15" s="56"/>
      <c r="R15" s="87"/>
      <c r="S15" s="88"/>
      <c r="T15" s="89"/>
    </row>
    <row r="16" spans="1:20" ht="39.950000000000003" customHeight="1">
      <c r="A16" s="76">
        <v>12</v>
      </c>
      <c r="B16" s="77"/>
      <c r="C16" s="76"/>
      <c r="D16" s="76"/>
      <c r="E16" s="78"/>
      <c r="F16" s="79"/>
      <c r="G16" s="79"/>
      <c r="H16" s="80"/>
      <c r="I16" s="80"/>
      <c r="J16" s="111">
        <f t="shared" si="0"/>
        <v>0</v>
      </c>
      <c r="K16" s="80"/>
      <c r="L16" s="80"/>
      <c r="M16" s="80"/>
      <c r="N16" s="114"/>
      <c r="O16" s="114"/>
      <c r="P16" s="114"/>
      <c r="Q16" s="56"/>
      <c r="R16" s="87"/>
      <c r="S16" s="88"/>
      <c r="T16" s="89"/>
    </row>
    <row r="17" spans="1:20" ht="39.950000000000003" customHeight="1">
      <c r="A17" s="76">
        <v>13</v>
      </c>
      <c r="B17" s="90"/>
      <c r="C17" s="76"/>
      <c r="D17" s="76"/>
      <c r="E17" s="78"/>
      <c r="F17" s="79"/>
      <c r="G17" s="79"/>
      <c r="H17" s="80"/>
      <c r="I17" s="80"/>
      <c r="J17" s="111">
        <f t="shared" si="0"/>
        <v>0</v>
      </c>
      <c r="K17" s="80"/>
      <c r="L17" s="81"/>
      <c r="M17" s="81"/>
      <c r="N17" s="114"/>
      <c r="O17" s="114"/>
      <c r="P17" s="114"/>
      <c r="Q17" s="56"/>
      <c r="R17" s="87"/>
      <c r="S17" s="88"/>
      <c r="T17" s="89"/>
    </row>
    <row r="18" spans="1:20" ht="39.950000000000003" customHeight="1">
      <c r="A18" s="76">
        <v>14</v>
      </c>
      <c r="B18" s="90"/>
      <c r="C18" s="76"/>
      <c r="D18" s="76"/>
      <c r="E18" s="78"/>
      <c r="F18" s="79"/>
      <c r="G18" s="79"/>
      <c r="H18" s="80"/>
      <c r="I18" s="80"/>
      <c r="J18" s="111">
        <f t="shared" si="0"/>
        <v>0</v>
      </c>
      <c r="K18" s="80"/>
      <c r="L18" s="81"/>
      <c r="M18" s="81"/>
      <c r="N18" s="114"/>
      <c r="O18" s="114"/>
      <c r="P18" s="114"/>
      <c r="Q18" s="56"/>
      <c r="R18" s="87"/>
      <c r="S18" s="88"/>
      <c r="T18" s="89"/>
    </row>
    <row r="19" spans="1:20" ht="39.950000000000003" customHeight="1">
      <c r="A19" s="76">
        <v>15</v>
      </c>
      <c r="B19" s="77"/>
      <c r="C19" s="76"/>
      <c r="D19" s="76"/>
      <c r="E19" s="76"/>
      <c r="F19" s="79"/>
      <c r="G19" s="79"/>
      <c r="H19" s="80"/>
      <c r="I19" s="80"/>
      <c r="J19" s="111">
        <f t="shared" si="0"/>
        <v>0</v>
      </c>
      <c r="K19" s="80"/>
      <c r="L19" s="80"/>
      <c r="M19" s="80"/>
      <c r="N19" s="114"/>
      <c r="O19" s="114"/>
      <c r="P19" s="114"/>
      <c r="Q19" s="56"/>
      <c r="R19" s="87"/>
      <c r="S19" s="88"/>
      <c r="T19" s="89"/>
    </row>
    <row r="20" spans="1:20" ht="38.1" customHeight="1">
      <c r="A20" s="123" t="s">
        <v>74</v>
      </c>
      <c r="B20" s="123"/>
      <c r="C20" s="123"/>
      <c r="D20" s="123"/>
      <c r="E20" s="91"/>
      <c r="F20" s="91"/>
      <c r="G20" s="91"/>
      <c r="H20" s="109">
        <f>SUM(H5:H19)</f>
        <v>0</v>
      </c>
      <c r="I20" s="109">
        <f>SUM(I5:I19)</f>
        <v>0</v>
      </c>
      <c r="J20" s="109">
        <f>SUM(J5:J19)</f>
        <v>0</v>
      </c>
      <c r="K20" s="92"/>
      <c r="L20" s="92"/>
      <c r="M20" s="113">
        <f>SUM(M5:M19)</f>
        <v>0</v>
      </c>
      <c r="N20" s="115">
        <f>COUNTIFS(N5:N19,"p")</f>
        <v>0</v>
      </c>
      <c r="O20" s="115">
        <f t="shared" ref="O20:Q20" si="1">COUNTIFS(O5:O19,"p")</f>
        <v>0</v>
      </c>
      <c r="P20" s="115">
        <f t="shared" si="1"/>
        <v>0</v>
      </c>
      <c r="Q20" s="57">
        <f t="shared" si="1"/>
        <v>0</v>
      </c>
      <c r="R20" s="93"/>
      <c r="S20" s="93"/>
      <c r="T20" s="94"/>
    </row>
    <row r="21" spans="1:20" ht="24.9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</row>
    <row r="22" spans="1:20" ht="18.75">
      <c r="A22" s="95"/>
      <c r="C22" s="105" t="s">
        <v>75</v>
      </c>
      <c r="D22" s="105"/>
      <c r="E22" s="105"/>
      <c r="F22" s="106">
        <f>$N$20</f>
        <v>0</v>
      </c>
      <c r="G22" s="107">
        <f>SUMIFS($H$5:$H$19,$N$5:$N$19,"P")</f>
        <v>0</v>
      </c>
      <c r="J22" s="98"/>
      <c r="K22" s="98"/>
      <c r="L22" s="98"/>
      <c r="M22" s="98"/>
      <c r="N22" s="96"/>
      <c r="O22" s="96"/>
      <c r="P22" s="96"/>
      <c r="Q22" s="96"/>
      <c r="R22" s="99"/>
      <c r="S22" s="99"/>
      <c r="T22" s="95"/>
    </row>
    <row r="23" spans="1:20" ht="18.75">
      <c r="A23" s="95"/>
      <c r="C23" s="105" t="s">
        <v>21</v>
      </c>
      <c r="D23" s="105"/>
      <c r="E23" s="105"/>
      <c r="F23" s="106">
        <f>$O$20</f>
        <v>0</v>
      </c>
      <c r="G23" s="107">
        <f>SUMIFS($H$5:$H$19,$O$5:$O$19,"P")</f>
        <v>0</v>
      </c>
      <c r="J23" s="98"/>
      <c r="K23" s="98"/>
      <c r="L23" s="98"/>
      <c r="M23" s="98"/>
      <c r="N23" s="96"/>
      <c r="O23" s="96"/>
      <c r="P23" s="96"/>
      <c r="Q23" s="96"/>
      <c r="R23" s="99"/>
      <c r="S23" s="99"/>
      <c r="T23" s="95"/>
    </row>
    <row r="24" spans="1:20" ht="18.75">
      <c r="A24" s="95"/>
      <c r="C24" s="105" t="s">
        <v>22</v>
      </c>
      <c r="D24" s="105"/>
      <c r="E24" s="105"/>
      <c r="F24" s="106">
        <f>$P$20</f>
        <v>0</v>
      </c>
      <c r="G24" s="107">
        <f>SUMIFS($I$5:$I$19,$P$5:$P$19,"P")</f>
        <v>0</v>
      </c>
      <c r="J24" s="98"/>
      <c r="K24" s="98"/>
      <c r="L24" s="98"/>
      <c r="M24" s="98"/>
      <c r="N24" s="96"/>
      <c r="O24" s="96"/>
      <c r="P24" s="96"/>
      <c r="Q24" s="96"/>
      <c r="R24" s="99"/>
      <c r="S24" s="99"/>
      <c r="T24" s="95"/>
    </row>
    <row r="25" spans="1:20" ht="18.75">
      <c r="A25" s="95"/>
      <c r="C25" s="124" t="s">
        <v>76</v>
      </c>
      <c r="D25" s="124"/>
      <c r="E25" s="105"/>
      <c r="F25" s="106">
        <f>$Q$20</f>
        <v>0</v>
      </c>
      <c r="G25" s="107">
        <f>SUMIFS($H$5:$H$19,$Q$5:$Q$19,"P")</f>
        <v>0</v>
      </c>
      <c r="J25" s="98"/>
      <c r="K25" s="98"/>
      <c r="L25" s="98"/>
      <c r="M25" s="98"/>
      <c r="N25" s="96"/>
      <c r="O25" s="96"/>
      <c r="P25" s="96"/>
      <c r="Q25" s="96"/>
      <c r="R25" s="99"/>
      <c r="S25" s="99"/>
      <c r="T25" s="95"/>
    </row>
    <row r="26" spans="1:20" ht="18.75">
      <c r="A26" s="95"/>
      <c r="C26" s="125" t="s">
        <v>109</v>
      </c>
      <c r="D26" s="125"/>
      <c r="E26" s="105"/>
      <c r="F26" s="108">
        <f>SUM(F22:F25)</f>
        <v>0</v>
      </c>
      <c r="G26" s="107">
        <f>SUM(G22:G25)</f>
        <v>0</v>
      </c>
      <c r="J26" s="98"/>
      <c r="K26" s="98"/>
      <c r="L26" s="98"/>
      <c r="M26" s="98"/>
      <c r="N26" s="96"/>
      <c r="O26" s="96"/>
      <c r="P26" s="96"/>
      <c r="Q26" s="96"/>
      <c r="R26" s="99"/>
      <c r="S26" s="99"/>
      <c r="T26" s="95"/>
    </row>
    <row r="27" spans="1:20" ht="24.95" customHeight="1">
      <c r="A27" s="100"/>
      <c r="B27" s="101"/>
      <c r="C27" s="101"/>
      <c r="D27" s="101"/>
      <c r="E27" s="101"/>
      <c r="F27" s="100"/>
      <c r="G27" s="101"/>
      <c r="H27" s="101"/>
      <c r="I27" s="101"/>
      <c r="J27" s="118"/>
      <c r="K27" s="118"/>
      <c r="L27" s="118"/>
      <c r="M27" s="118"/>
      <c r="N27" s="101"/>
      <c r="O27" s="118"/>
      <c r="P27" s="118"/>
      <c r="Q27" s="118"/>
      <c r="R27" s="118"/>
      <c r="S27" s="118"/>
      <c r="T27" s="101"/>
    </row>
    <row r="28" spans="1:20" ht="24.95" customHeight="1">
      <c r="A28" s="100"/>
      <c r="B28" s="101"/>
      <c r="C28" s="101"/>
      <c r="D28" s="101"/>
      <c r="E28" s="101"/>
      <c r="F28" s="100"/>
      <c r="G28" s="101"/>
      <c r="H28" s="101"/>
      <c r="I28" s="101"/>
      <c r="J28" s="118"/>
      <c r="K28" s="118"/>
      <c r="L28" s="118"/>
      <c r="M28" s="118"/>
      <c r="N28" s="101"/>
      <c r="O28" s="117"/>
      <c r="P28" s="117"/>
      <c r="Q28" s="117"/>
      <c r="R28" s="117"/>
      <c r="S28" s="117"/>
      <c r="T28" s="101"/>
    </row>
    <row r="29" spans="1:20" ht="24.95" customHeight="1">
      <c r="A29" s="100"/>
      <c r="B29" s="101"/>
      <c r="C29" s="101"/>
      <c r="D29" s="101"/>
      <c r="E29" s="101"/>
      <c r="F29" s="100"/>
      <c r="G29" s="101"/>
      <c r="H29" s="101"/>
      <c r="I29" s="101"/>
      <c r="J29" s="118"/>
      <c r="K29" s="118"/>
      <c r="L29" s="118"/>
      <c r="M29" s="118"/>
      <c r="N29" s="101"/>
      <c r="O29" s="117"/>
      <c r="P29" s="117"/>
      <c r="Q29" s="117"/>
      <c r="R29" s="117"/>
      <c r="S29" s="117"/>
      <c r="T29" s="101"/>
    </row>
    <row r="30" spans="1:20" ht="24.95" customHeight="1">
      <c r="A30" s="102"/>
      <c r="B30" s="101"/>
      <c r="C30" s="101"/>
      <c r="D30" s="101"/>
      <c r="E30" s="101"/>
      <c r="F30" s="102"/>
      <c r="G30" s="101"/>
      <c r="H30" s="101"/>
      <c r="I30" s="101"/>
      <c r="J30" s="118"/>
      <c r="K30" s="118"/>
      <c r="L30" s="118"/>
      <c r="M30" s="118"/>
      <c r="N30" s="101"/>
      <c r="O30" s="117"/>
      <c r="P30" s="117"/>
      <c r="Q30" s="117"/>
      <c r="R30" s="117"/>
      <c r="S30" s="117"/>
      <c r="T30" s="101"/>
    </row>
    <row r="31" spans="1:20" ht="24.95" customHeight="1">
      <c r="A31" s="116" t="s">
        <v>111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</row>
    <row r="32" spans="1:20" ht="24.95" customHeight="1">
      <c r="A32" s="116" t="s">
        <v>77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</row>
    <row r="33" spans="1:20" ht="24.95" customHeight="1">
      <c r="A33" s="116" t="s">
        <v>78</v>
      </c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</row>
    <row r="34" spans="1:20" ht="24.95" customHeight="1">
      <c r="A34" s="116" t="s">
        <v>113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</row>
    <row r="35" spans="1:20" ht="24.95" customHeight="1">
      <c r="A35" s="116" t="s">
        <v>80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</row>
    <row r="36" spans="1:20" ht="24.95" customHeight="1">
      <c r="A36" s="116" t="s">
        <v>81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</row>
    <row r="37" spans="1:20" ht="24.95" customHeight="1">
      <c r="A37" s="116" t="s">
        <v>82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</row>
    <row r="38" spans="1:20" ht="24.95" customHeight="1">
      <c r="A38" s="116" t="s">
        <v>83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</row>
    <row r="39" spans="1:20" ht="24.95" customHeight="1">
      <c r="A39" s="116" t="s">
        <v>84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</row>
    <row r="40" spans="1:20" ht="24.95" customHeight="1">
      <c r="A40" s="116" t="s">
        <v>85</v>
      </c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</row>
    <row r="41" spans="1:20" ht="24.95" customHeight="1">
      <c r="A41" s="116" t="s">
        <v>86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</row>
    <row r="42" spans="1:20" ht="24.95" customHeight="1">
      <c r="A42" s="116" t="s">
        <v>87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</row>
    <row r="43" spans="1:20" ht="24.95" customHeight="1">
      <c r="A43" s="116" t="s">
        <v>88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</row>
    <row r="44" spans="1:20" ht="24.95" customHeight="1">
      <c r="A44" s="116" t="s">
        <v>89</v>
      </c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</row>
    <row r="45" spans="1:20" ht="24.95" customHeight="1">
      <c r="A45" s="116" t="s">
        <v>90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</row>
    <row r="46" spans="1:20" ht="24.95" customHeight="1">
      <c r="A46" s="116" t="s">
        <v>91</v>
      </c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</row>
    <row r="47" spans="1:20" ht="24.95" customHeight="1">
      <c r="A47" s="116" t="s">
        <v>92</v>
      </c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</row>
    <row r="48" spans="1:20" ht="24.95" customHeight="1">
      <c r="A48" s="116" t="s">
        <v>112</v>
      </c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</row>
    <row r="49" spans="1:20" ht="24.95" customHeight="1">
      <c r="A49" s="116" t="s">
        <v>93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</row>
    <row r="50" spans="1:20" ht="24.95" customHeight="1">
      <c r="A50" s="116" t="s">
        <v>94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</row>
    <row r="51" spans="1:20" ht="24.95" customHeight="1">
      <c r="A51" s="116" t="s">
        <v>95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</row>
    <row r="52" spans="1:20" ht="24.95" customHeight="1">
      <c r="A52" s="116" t="s">
        <v>96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</row>
    <row r="53" spans="1:20" ht="24.95" customHeight="1">
      <c r="A53" s="116" t="s">
        <v>97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</row>
    <row r="54" spans="1:20" ht="24.95" customHeight="1">
      <c r="A54" s="116" t="s">
        <v>98</v>
      </c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</row>
    <row r="55" spans="1:20" ht="24.95" customHeight="1">
      <c r="A55" s="117" t="s">
        <v>99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</row>
    <row r="56" spans="1:20" ht="24.95" customHeight="1">
      <c r="A56" s="116" t="s">
        <v>100</v>
      </c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</row>
    <row r="57" spans="1:20" ht="24.95" customHeight="1">
      <c r="A57" s="116" t="s">
        <v>101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</row>
    <row r="58" spans="1:20" ht="24.95" customHeight="1">
      <c r="A58" s="116" t="s">
        <v>102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</row>
    <row r="59" spans="1:20" ht="24.95" customHeight="1">
      <c r="A59" s="116" t="s">
        <v>103</v>
      </c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</row>
    <row r="60" spans="1:20" ht="24.95" customHeight="1">
      <c r="A60" s="116" t="s">
        <v>104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</row>
    <row r="61" spans="1:20" ht="24.95" customHeight="1">
      <c r="A61" s="116" t="s">
        <v>105</v>
      </c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</row>
    <row r="62" spans="1:20" ht="24.95" customHeight="1">
      <c r="A62" s="116" t="s">
        <v>106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</row>
    <row r="63" spans="1:20" ht="24.95" customHeight="1">
      <c r="A63" s="116" t="s">
        <v>107</v>
      </c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</row>
    <row r="64" spans="1:20" ht="24.95" customHeight="1">
      <c r="A64" s="116" t="s">
        <v>108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</row>
    <row r="65" spans="1:20" ht="24.95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</row>
    <row r="66" spans="1:20" ht="24.95" customHeight="1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0" ht="24.95" customHeight="1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</row>
    <row r="68" spans="1:20" ht="24.95" customHeight="1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</row>
    <row r="69" spans="1:20" ht="24.95" customHeight="1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</row>
    <row r="70" spans="1:20" ht="24.95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  <row r="71" spans="1:20" ht="24.95" customHeight="1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</row>
    <row r="72" spans="1:20" ht="24.95" customHeight="1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  <row r="73" spans="1:20" ht="24.95" customHeight="1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</row>
    <row r="74" spans="1:20" ht="24.9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</row>
    <row r="75" spans="1:20" ht="24.9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</row>
    <row r="76" spans="1:20" ht="24.9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</row>
    <row r="77" spans="1:20" ht="18.75">
      <c r="A77" s="95"/>
      <c r="B77" s="95"/>
      <c r="C77" s="95"/>
      <c r="D77" s="95"/>
      <c r="E77" s="95"/>
      <c r="F77" s="95"/>
      <c r="G77" s="95"/>
      <c r="H77" s="96"/>
      <c r="I77" s="97"/>
      <c r="J77" s="98"/>
      <c r="K77" s="98"/>
      <c r="L77" s="98"/>
      <c r="M77" s="98"/>
      <c r="N77" s="96"/>
      <c r="O77" s="96"/>
      <c r="P77" s="96"/>
      <c r="Q77" s="96"/>
      <c r="R77" s="99"/>
      <c r="S77" s="99"/>
      <c r="T77" s="95"/>
    </row>
    <row r="78" spans="1:20" ht="18.75">
      <c r="A78" s="95"/>
      <c r="B78" s="95"/>
      <c r="C78" s="95"/>
      <c r="D78" s="95"/>
      <c r="E78" s="95"/>
      <c r="F78" s="95"/>
      <c r="G78" s="95"/>
      <c r="H78" s="96"/>
      <c r="I78" s="97"/>
      <c r="J78" s="98"/>
      <c r="K78" s="98"/>
      <c r="L78" s="98"/>
      <c r="M78" s="98"/>
      <c r="N78" s="96"/>
      <c r="O78" s="96"/>
      <c r="P78" s="96"/>
      <c r="Q78" s="96"/>
      <c r="R78" s="99"/>
      <c r="S78" s="99"/>
      <c r="T78" s="95"/>
    </row>
    <row r="79" spans="1:20" ht="18.75">
      <c r="A79" s="95"/>
      <c r="B79" s="104"/>
      <c r="C79" s="104"/>
      <c r="D79" s="95"/>
      <c r="E79" s="95"/>
      <c r="F79" s="95"/>
      <c r="G79" s="95"/>
      <c r="H79" s="96"/>
      <c r="I79" s="97"/>
      <c r="J79" s="98"/>
      <c r="K79" s="98"/>
      <c r="L79" s="98"/>
      <c r="M79" s="98"/>
      <c r="N79" s="96"/>
      <c r="O79" s="96"/>
      <c r="P79" s="96"/>
      <c r="Q79" s="96"/>
      <c r="R79" s="99"/>
      <c r="S79" s="99"/>
      <c r="T79" s="95"/>
    </row>
    <row r="80" spans="1:20" ht="18.75">
      <c r="A80" s="95"/>
      <c r="B80" s="104"/>
      <c r="C80" s="104"/>
      <c r="D80" s="95"/>
      <c r="E80" s="95"/>
      <c r="F80" s="95"/>
      <c r="G80" s="95"/>
      <c r="H80" s="96"/>
      <c r="I80" s="97"/>
      <c r="J80" s="98"/>
      <c r="K80" s="98"/>
      <c r="L80" s="98"/>
      <c r="M80" s="98"/>
      <c r="N80" s="96"/>
      <c r="O80" s="96"/>
      <c r="P80" s="96"/>
      <c r="Q80" s="96"/>
      <c r="R80" s="99"/>
      <c r="S80" s="99"/>
      <c r="T80" s="95"/>
    </row>
    <row r="81" spans="1:20" ht="18.75">
      <c r="A81" s="95"/>
      <c r="B81" s="95"/>
      <c r="C81" s="95"/>
      <c r="D81" s="95"/>
      <c r="E81" s="95"/>
      <c r="F81" s="95"/>
      <c r="G81" s="95"/>
      <c r="H81" s="96"/>
      <c r="I81" s="97"/>
      <c r="J81" s="98"/>
      <c r="K81" s="98"/>
      <c r="L81" s="98"/>
      <c r="M81" s="98"/>
      <c r="N81" s="96"/>
      <c r="O81" s="96"/>
      <c r="P81" s="96"/>
      <c r="Q81" s="96"/>
      <c r="R81" s="99"/>
      <c r="S81" s="99"/>
      <c r="T81" s="95"/>
    </row>
  </sheetData>
  <mergeCells count="58">
    <mergeCell ref="C26:D26"/>
    <mergeCell ref="A1:T1"/>
    <mergeCell ref="A3:A4"/>
    <mergeCell ref="B3:B4"/>
    <mergeCell ref="C3:C4"/>
    <mergeCell ref="D3:D4"/>
    <mergeCell ref="E3:G3"/>
    <mergeCell ref="H3:J3"/>
    <mergeCell ref="K3:M3"/>
    <mergeCell ref="N3:Q3"/>
    <mergeCell ref="R3:R4"/>
    <mergeCell ref="S3:S4"/>
    <mergeCell ref="T3:T4"/>
    <mergeCell ref="A20:D20"/>
    <mergeCell ref="A21:T21"/>
    <mergeCell ref="C25:D25"/>
    <mergeCell ref="J27:M27"/>
    <mergeCell ref="O27:S27"/>
    <mergeCell ref="J28:M28"/>
    <mergeCell ref="O28:S28"/>
    <mergeCell ref="J29:M29"/>
    <mergeCell ref="O29:S29"/>
    <mergeCell ref="A40:T40"/>
    <mergeCell ref="J30:M30"/>
    <mergeCell ref="O30:S30"/>
    <mergeCell ref="A31:T31"/>
    <mergeCell ref="A32:T32"/>
    <mergeCell ref="A33:T33"/>
    <mergeCell ref="A34:T34"/>
    <mergeCell ref="A35:T35"/>
    <mergeCell ref="A36:T36"/>
    <mergeCell ref="A37:T37"/>
    <mergeCell ref="A38:T38"/>
    <mergeCell ref="A39:T39"/>
    <mergeCell ref="A52:T52"/>
    <mergeCell ref="A41:T41"/>
    <mergeCell ref="A42:T42"/>
    <mergeCell ref="A43:T43"/>
    <mergeCell ref="A44:T44"/>
    <mergeCell ref="A45:T45"/>
    <mergeCell ref="A46:T46"/>
    <mergeCell ref="A47:T47"/>
    <mergeCell ref="A48:T48"/>
    <mergeCell ref="A49:T49"/>
    <mergeCell ref="A50:T50"/>
    <mergeCell ref="A51:T51"/>
    <mergeCell ref="A64:T64"/>
    <mergeCell ref="A53:T53"/>
    <mergeCell ref="A54:T54"/>
    <mergeCell ref="A55:T55"/>
    <mergeCell ref="A56:T56"/>
    <mergeCell ref="A57:T57"/>
    <mergeCell ref="A58:T58"/>
    <mergeCell ref="A59:T59"/>
    <mergeCell ref="A60:T60"/>
    <mergeCell ref="A61:T61"/>
    <mergeCell ref="A62:T62"/>
    <mergeCell ref="A63:T63"/>
  </mergeCells>
  <printOptions horizontalCentered="1"/>
  <pageMargins left="0" right="0" top="0.74803149606299202" bottom="0.74803149606299202" header="0.31496062992126" footer="0.31496062992126"/>
  <pageSetup paperSize="9" scale="45" orientation="landscape" r:id="rId1"/>
  <headerFooter scaleWithDoc="0">
    <oddFooter>&amp;C&amp;"TH SarabunPSK,Regular"&amp;P</oddFooter>
  </headerFooter>
  <rowBreaks count="1" manualBreakCount="1">
    <brk id="29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1"/>
  <sheetViews>
    <sheetView view="pageLayout" topLeftCell="A2" zoomScale="70" zoomScaleNormal="70" zoomScaleSheetLayoutView="100" zoomScalePageLayoutView="70" workbookViewId="0">
      <selection activeCell="J5" sqref="J5"/>
    </sheetView>
  </sheetViews>
  <sheetFormatPr defaultColWidth="9" defaultRowHeight="15"/>
  <cols>
    <col min="1" max="1" width="5.140625" style="2" bestFit="1" customWidth="1"/>
    <col min="2" max="2" width="30.140625" style="2" bestFit="1" customWidth="1"/>
    <col min="3" max="3" width="5.140625" style="2" customWidth="1"/>
    <col min="4" max="4" width="10.5703125" style="2" customWidth="1"/>
    <col min="5" max="5" width="10.85546875" style="2" bestFit="1" customWidth="1"/>
    <col min="6" max="6" width="10.42578125" style="2" bestFit="1" customWidth="1"/>
    <col min="7" max="7" width="16.7109375" style="2" bestFit="1" customWidth="1"/>
    <col min="8" max="8" width="17.5703125" style="2" bestFit="1" customWidth="1"/>
    <col min="9" max="10" width="16.5703125" style="2" customWidth="1"/>
    <col min="11" max="11" width="14.5703125" style="2" bestFit="1" customWidth="1"/>
    <col min="12" max="12" width="14.5703125" style="2" hidden="1" customWidth="1"/>
    <col min="13" max="13" width="16.5703125" style="2" customWidth="1"/>
    <col min="14" max="16" width="8.42578125" style="2" bestFit="1" customWidth="1"/>
    <col min="17" max="17" width="7" style="2" bestFit="1" customWidth="1"/>
    <col min="18" max="18" width="28.42578125" style="2" bestFit="1" customWidth="1"/>
    <col min="19" max="19" width="10.42578125" style="2" customWidth="1"/>
    <col min="20" max="20" width="28.85546875" style="2" customWidth="1"/>
    <col min="21" max="16384" width="9" style="2"/>
  </cols>
  <sheetData>
    <row r="1" spans="1:20" ht="159.75" customHeight="1">
      <c r="A1" s="126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</row>
    <row r="2" spans="1:20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2" customHeight="1">
      <c r="A3" s="142" t="s">
        <v>0</v>
      </c>
      <c r="B3" s="142" t="s">
        <v>1</v>
      </c>
      <c r="C3" s="144" t="s">
        <v>2</v>
      </c>
      <c r="D3" s="146" t="s">
        <v>3</v>
      </c>
      <c r="E3" s="148" t="s">
        <v>4</v>
      </c>
      <c r="F3" s="149"/>
      <c r="G3" s="150"/>
      <c r="H3" s="151" t="s">
        <v>5</v>
      </c>
      <c r="I3" s="152"/>
      <c r="J3" s="153"/>
      <c r="K3" s="154" t="s">
        <v>6</v>
      </c>
      <c r="L3" s="155"/>
      <c r="M3" s="156"/>
      <c r="N3" s="154" t="s">
        <v>7</v>
      </c>
      <c r="O3" s="155"/>
      <c r="P3" s="155"/>
      <c r="Q3" s="155"/>
      <c r="R3" s="157" t="s">
        <v>8</v>
      </c>
      <c r="S3" s="151" t="s">
        <v>9</v>
      </c>
      <c r="T3" s="144" t="s">
        <v>10</v>
      </c>
    </row>
    <row r="4" spans="1:20" ht="60" customHeight="1">
      <c r="A4" s="143"/>
      <c r="B4" s="143"/>
      <c r="C4" s="145"/>
      <c r="D4" s="147"/>
      <c r="E4" s="4" t="s">
        <v>11</v>
      </c>
      <c r="F4" s="5" t="s">
        <v>12</v>
      </c>
      <c r="G4" s="5" t="s">
        <v>13</v>
      </c>
      <c r="H4" s="6" t="s">
        <v>14</v>
      </c>
      <c r="I4" s="7" t="s">
        <v>15</v>
      </c>
      <c r="J4" s="8" t="s">
        <v>16</v>
      </c>
      <c r="K4" s="9" t="s">
        <v>17</v>
      </c>
      <c r="L4" s="10" t="s">
        <v>18</v>
      </c>
      <c r="M4" s="11" t="s">
        <v>19</v>
      </c>
      <c r="N4" s="7" t="s">
        <v>20</v>
      </c>
      <c r="O4" s="7" t="s">
        <v>21</v>
      </c>
      <c r="P4" s="7" t="s">
        <v>22</v>
      </c>
      <c r="Q4" s="7" t="s">
        <v>23</v>
      </c>
      <c r="R4" s="158"/>
      <c r="S4" s="159"/>
      <c r="T4" s="160"/>
    </row>
    <row r="5" spans="1:20" ht="39.950000000000003" customHeight="1">
      <c r="A5" s="12">
        <v>1</v>
      </c>
      <c r="B5" s="13" t="s">
        <v>24</v>
      </c>
      <c r="C5" s="12">
        <v>1</v>
      </c>
      <c r="D5" s="12" t="s">
        <v>25</v>
      </c>
      <c r="E5" s="14" t="s">
        <v>26</v>
      </c>
      <c r="F5" s="15">
        <v>239510</v>
      </c>
      <c r="G5" s="15">
        <v>239782</v>
      </c>
      <c r="H5" s="16">
        <v>5000000</v>
      </c>
      <c r="I5" s="16">
        <v>5000000</v>
      </c>
      <c r="J5" s="17">
        <f>H5-I5</f>
        <v>0</v>
      </c>
      <c r="K5" s="16" t="s">
        <v>27</v>
      </c>
      <c r="L5" s="18"/>
      <c r="M5" s="18">
        <v>40000</v>
      </c>
      <c r="N5" s="1"/>
      <c r="O5" s="1"/>
      <c r="P5" s="1" t="s">
        <v>28</v>
      </c>
      <c r="Q5" s="1"/>
      <c r="R5" s="19" t="s">
        <v>29</v>
      </c>
      <c r="S5" s="20">
        <v>1</v>
      </c>
      <c r="T5" s="21"/>
    </row>
    <row r="6" spans="1:20" ht="39.950000000000003" customHeight="1">
      <c r="A6" s="22">
        <v>2</v>
      </c>
      <c r="B6" s="23" t="s">
        <v>30</v>
      </c>
      <c r="C6" s="22">
        <v>1</v>
      </c>
      <c r="D6" s="22" t="s">
        <v>31</v>
      </c>
      <c r="E6" s="24" t="s">
        <v>32</v>
      </c>
      <c r="F6" s="25">
        <v>239510</v>
      </c>
      <c r="G6" s="25">
        <v>239691</v>
      </c>
      <c r="H6" s="26">
        <v>700000</v>
      </c>
      <c r="I6" s="26">
        <v>680000</v>
      </c>
      <c r="J6" s="27">
        <f t="shared" ref="J6:J19" si="0">H6-I6</f>
        <v>20000</v>
      </c>
      <c r="K6" s="26" t="s">
        <v>27</v>
      </c>
      <c r="L6" s="28"/>
      <c r="M6" s="28">
        <v>20000</v>
      </c>
      <c r="N6" s="1"/>
      <c r="O6" s="1"/>
      <c r="P6" s="1" t="s">
        <v>28</v>
      </c>
      <c r="Q6" s="1"/>
      <c r="R6" s="29" t="s">
        <v>29</v>
      </c>
      <c r="S6" s="30">
        <v>1</v>
      </c>
      <c r="T6" s="31"/>
    </row>
    <row r="7" spans="1:20" ht="39.950000000000003" customHeight="1">
      <c r="A7" s="22">
        <v>3</v>
      </c>
      <c r="B7" s="23" t="s">
        <v>33</v>
      </c>
      <c r="C7" s="22">
        <v>2</v>
      </c>
      <c r="D7" s="22" t="s">
        <v>34</v>
      </c>
      <c r="E7" s="24" t="s">
        <v>35</v>
      </c>
      <c r="F7" s="25">
        <v>239510</v>
      </c>
      <c r="G7" s="25">
        <v>239782</v>
      </c>
      <c r="H7" s="26">
        <v>250000</v>
      </c>
      <c r="I7" s="26">
        <v>0</v>
      </c>
      <c r="J7" s="27">
        <f t="shared" si="0"/>
        <v>250000</v>
      </c>
      <c r="K7" s="26"/>
      <c r="L7" s="26"/>
      <c r="M7" s="26"/>
      <c r="N7" s="1"/>
      <c r="O7" s="1" t="s">
        <v>28</v>
      </c>
      <c r="P7" s="1"/>
      <c r="Q7" s="1"/>
      <c r="R7" s="29" t="s">
        <v>36</v>
      </c>
      <c r="S7" s="30">
        <v>0.8</v>
      </c>
      <c r="T7" s="32"/>
    </row>
    <row r="8" spans="1:20" ht="39.950000000000003" customHeight="1">
      <c r="A8" s="22">
        <v>4</v>
      </c>
      <c r="B8" s="23" t="s">
        <v>37</v>
      </c>
      <c r="C8" s="22">
        <v>2</v>
      </c>
      <c r="D8" s="22" t="s">
        <v>34</v>
      </c>
      <c r="E8" s="24" t="s">
        <v>38</v>
      </c>
      <c r="F8" s="25">
        <v>239510</v>
      </c>
      <c r="G8" s="25">
        <v>239874</v>
      </c>
      <c r="H8" s="26">
        <v>300000</v>
      </c>
      <c r="I8" s="26">
        <v>0</v>
      </c>
      <c r="J8" s="27">
        <f t="shared" si="0"/>
        <v>300000</v>
      </c>
      <c r="K8" s="26"/>
      <c r="L8" s="28"/>
      <c r="M8" s="28"/>
      <c r="N8" s="1"/>
      <c r="O8" s="1" t="s">
        <v>28</v>
      </c>
      <c r="P8" s="1"/>
      <c r="Q8" s="1"/>
      <c r="R8" s="29" t="s">
        <v>39</v>
      </c>
      <c r="S8" s="30">
        <v>0.2</v>
      </c>
      <c r="T8" s="32"/>
    </row>
    <row r="9" spans="1:20" ht="39.950000000000003" customHeight="1">
      <c r="A9" s="22">
        <v>5</v>
      </c>
      <c r="B9" s="23" t="s">
        <v>40</v>
      </c>
      <c r="C9" s="22">
        <v>3</v>
      </c>
      <c r="D9" s="22" t="s">
        <v>31</v>
      </c>
      <c r="E9" s="24" t="s">
        <v>41</v>
      </c>
      <c r="F9" s="25">
        <v>239510</v>
      </c>
      <c r="G9" s="25">
        <v>239782</v>
      </c>
      <c r="H9" s="26">
        <v>600000</v>
      </c>
      <c r="I9" s="26">
        <v>590000</v>
      </c>
      <c r="J9" s="27">
        <f t="shared" si="0"/>
        <v>10000</v>
      </c>
      <c r="K9" s="26"/>
      <c r="L9" s="28"/>
      <c r="M9" s="28"/>
      <c r="N9" s="1"/>
      <c r="O9" s="1" t="s">
        <v>28</v>
      </c>
      <c r="P9" s="1"/>
      <c r="Q9" s="1"/>
      <c r="R9" s="33" t="s">
        <v>42</v>
      </c>
      <c r="S9" s="30">
        <v>0.9</v>
      </c>
      <c r="T9" s="31"/>
    </row>
    <row r="10" spans="1:20" ht="39.950000000000003" customHeight="1">
      <c r="A10" s="22">
        <v>6</v>
      </c>
      <c r="B10" s="23" t="s">
        <v>43</v>
      </c>
      <c r="C10" s="22">
        <v>3</v>
      </c>
      <c r="D10" s="22" t="s">
        <v>25</v>
      </c>
      <c r="E10" s="24" t="s">
        <v>44</v>
      </c>
      <c r="F10" s="25">
        <v>239510</v>
      </c>
      <c r="G10" s="25">
        <v>239782</v>
      </c>
      <c r="H10" s="26">
        <v>1400000</v>
      </c>
      <c r="I10" s="26">
        <v>1400000</v>
      </c>
      <c r="J10" s="27">
        <f t="shared" si="0"/>
        <v>0</v>
      </c>
      <c r="K10" s="26"/>
      <c r="L10" s="28"/>
      <c r="M10" s="28"/>
      <c r="N10" s="1"/>
      <c r="O10" s="1" t="s">
        <v>28</v>
      </c>
      <c r="P10" s="1"/>
      <c r="Q10" s="1"/>
      <c r="R10" s="29" t="s">
        <v>45</v>
      </c>
      <c r="S10" s="30">
        <v>0.5</v>
      </c>
      <c r="T10" s="32"/>
    </row>
    <row r="11" spans="1:20" ht="39.950000000000003" customHeight="1">
      <c r="A11" s="22">
        <v>7</v>
      </c>
      <c r="B11" s="23" t="s">
        <v>46</v>
      </c>
      <c r="C11" s="22">
        <v>4</v>
      </c>
      <c r="D11" s="22" t="s">
        <v>34</v>
      </c>
      <c r="E11" s="24" t="s">
        <v>47</v>
      </c>
      <c r="F11" s="25">
        <v>239519</v>
      </c>
      <c r="G11" s="25">
        <v>239691</v>
      </c>
      <c r="H11" s="26">
        <v>250000</v>
      </c>
      <c r="I11" s="26">
        <v>0</v>
      </c>
      <c r="J11" s="27">
        <f t="shared" si="0"/>
        <v>250000</v>
      </c>
      <c r="K11" s="26"/>
      <c r="L11" s="28"/>
      <c r="M11" s="28"/>
      <c r="N11" s="1"/>
      <c r="O11" s="1" t="s">
        <v>28</v>
      </c>
      <c r="P11" s="1"/>
      <c r="Q11" s="1"/>
      <c r="R11" s="33" t="s">
        <v>48</v>
      </c>
      <c r="S11" s="30">
        <v>0.1</v>
      </c>
      <c r="T11" s="31"/>
    </row>
    <row r="12" spans="1:20" ht="39.950000000000003" customHeight="1">
      <c r="A12" s="22">
        <v>8</v>
      </c>
      <c r="B12" s="23" t="s">
        <v>49</v>
      </c>
      <c r="C12" s="22">
        <v>4</v>
      </c>
      <c r="D12" s="22" t="s">
        <v>25</v>
      </c>
      <c r="E12" s="24" t="s">
        <v>50</v>
      </c>
      <c r="F12" s="25">
        <v>239519</v>
      </c>
      <c r="G12" s="25">
        <v>239691</v>
      </c>
      <c r="H12" s="26">
        <v>300000</v>
      </c>
      <c r="I12" s="26">
        <v>0</v>
      </c>
      <c r="J12" s="27">
        <f t="shared" si="0"/>
        <v>300000</v>
      </c>
      <c r="K12" s="26"/>
      <c r="L12" s="28"/>
      <c r="M12" s="28"/>
      <c r="N12" s="1"/>
      <c r="O12" s="1" t="s">
        <v>28</v>
      </c>
      <c r="P12" s="1"/>
      <c r="Q12" s="1"/>
      <c r="R12" s="33" t="s">
        <v>51</v>
      </c>
      <c r="S12" s="30">
        <v>0.1</v>
      </c>
      <c r="T12" s="31"/>
    </row>
    <row r="13" spans="1:20" ht="39.950000000000003" customHeight="1">
      <c r="A13" s="22">
        <v>9</v>
      </c>
      <c r="B13" s="23" t="s">
        <v>52</v>
      </c>
      <c r="C13" s="22">
        <v>5</v>
      </c>
      <c r="D13" s="22" t="s">
        <v>34</v>
      </c>
      <c r="E13" s="22" t="s">
        <v>53</v>
      </c>
      <c r="F13" s="25" t="s">
        <v>53</v>
      </c>
      <c r="G13" s="25" t="s">
        <v>53</v>
      </c>
      <c r="H13" s="26">
        <v>200000</v>
      </c>
      <c r="I13" s="26">
        <v>0</v>
      </c>
      <c r="J13" s="34">
        <f t="shared" si="0"/>
        <v>200000</v>
      </c>
      <c r="K13" s="26"/>
      <c r="L13" s="26"/>
      <c r="M13" s="26"/>
      <c r="N13" s="1" t="s">
        <v>28</v>
      </c>
      <c r="O13" s="1"/>
      <c r="P13" s="1"/>
      <c r="Q13" s="1"/>
      <c r="R13" s="35" t="s">
        <v>54</v>
      </c>
      <c r="S13" s="36">
        <v>0</v>
      </c>
      <c r="T13" s="31"/>
    </row>
    <row r="14" spans="1:20" ht="39.950000000000003" customHeight="1">
      <c r="A14" s="22">
        <v>10</v>
      </c>
      <c r="B14" s="23" t="s">
        <v>55</v>
      </c>
      <c r="C14" s="22">
        <v>5</v>
      </c>
      <c r="D14" s="22" t="s">
        <v>25</v>
      </c>
      <c r="E14" s="22" t="s">
        <v>53</v>
      </c>
      <c r="F14" s="25" t="s">
        <v>53</v>
      </c>
      <c r="G14" s="25" t="s">
        <v>53</v>
      </c>
      <c r="H14" s="26">
        <v>1500000</v>
      </c>
      <c r="I14" s="26">
        <v>0</v>
      </c>
      <c r="J14" s="34">
        <f t="shared" si="0"/>
        <v>1500000</v>
      </c>
      <c r="K14" s="26"/>
      <c r="L14" s="26"/>
      <c r="M14" s="26"/>
      <c r="N14" s="1" t="s">
        <v>28</v>
      </c>
      <c r="O14" s="1"/>
      <c r="P14" s="1"/>
      <c r="Q14" s="1"/>
      <c r="R14" s="35" t="s">
        <v>56</v>
      </c>
      <c r="S14" s="36">
        <v>0</v>
      </c>
      <c r="T14" s="31"/>
    </row>
    <row r="15" spans="1:20" ht="39.950000000000003" customHeight="1">
      <c r="A15" s="22">
        <v>11</v>
      </c>
      <c r="B15" s="23" t="s">
        <v>57</v>
      </c>
      <c r="C15" s="22">
        <v>6</v>
      </c>
      <c r="D15" s="22" t="s">
        <v>34</v>
      </c>
      <c r="E15" s="24" t="s">
        <v>58</v>
      </c>
      <c r="F15" s="25">
        <v>239605</v>
      </c>
      <c r="G15" s="25">
        <v>239706</v>
      </c>
      <c r="H15" s="26">
        <v>160000</v>
      </c>
      <c r="I15" s="26">
        <v>0</v>
      </c>
      <c r="J15" s="27">
        <f t="shared" si="0"/>
        <v>160000</v>
      </c>
      <c r="K15" s="26" t="s">
        <v>59</v>
      </c>
      <c r="L15" s="26"/>
      <c r="M15" s="26">
        <v>160000</v>
      </c>
      <c r="N15" s="1"/>
      <c r="O15" s="1"/>
      <c r="P15" s="1"/>
      <c r="Q15" s="1" t="s">
        <v>28</v>
      </c>
      <c r="R15" s="35" t="s">
        <v>60</v>
      </c>
      <c r="S15" s="36">
        <v>0</v>
      </c>
      <c r="T15" s="37"/>
    </row>
    <row r="16" spans="1:20" ht="39.950000000000003" customHeight="1">
      <c r="A16" s="22">
        <v>12</v>
      </c>
      <c r="B16" s="23" t="s">
        <v>61</v>
      </c>
      <c r="C16" s="22">
        <v>6</v>
      </c>
      <c r="D16" s="22" t="s">
        <v>25</v>
      </c>
      <c r="E16" s="24" t="s">
        <v>62</v>
      </c>
      <c r="F16" s="25">
        <v>239510</v>
      </c>
      <c r="G16" s="25">
        <v>239599</v>
      </c>
      <c r="H16" s="26">
        <v>1200000</v>
      </c>
      <c r="I16" s="26">
        <v>1200000</v>
      </c>
      <c r="J16" s="27">
        <f t="shared" si="0"/>
        <v>0</v>
      </c>
      <c r="K16" s="26"/>
      <c r="L16" s="26"/>
      <c r="M16" s="26"/>
      <c r="N16" s="1"/>
      <c r="O16" s="1" t="s">
        <v>28</v>
      </c>
      <c r="P16" s="1"/>
      <c r="Q16" s="1"/>
      <c r="R16" s="35" t="s">
        <v>63</v>
      </c>
      <c r="S16" s="36">
        <v>0</v>
      </c>
      <c r="T16" s="37"/>
    </row>
    <row r="17" spans="1:20" ht="39.950000000000003" customHeight="1">
      <c r="A17" s="22">
        <v>13</v>
      </c>
      <c r="B17" s="38" t="s">
        <v>64</v>
      </c>
      <c r="C17" s="22">
        <v>7</v>
      </c>
      <c r="D17" s="22" t="s">
        <v>31</v>
      </c>
      <c r="E17" s="24" t="s">
        <v>65</v>
      </c>
      <c r="F17" s="25">
        <v>239510</v>
      </c>
      <c r="G17" s="25">
        <v>239782</v>
      </c>
      <c r="H17" s="26">
        <v>1500000</v>
      </c>
      <c r="I17" s="26">
        <v>0</v>
      </c>
      <c r="J17" s="27">
        <f t="shared" si="0"/>
        <v>1500000</v>
      </c>
      <c r="K17" s="26"/>
      <c r="L17" s="28"/>
      <c r="M17" s="28"/>
      <c r="N17" s="1"/>
      <c r="O17" s="1" t="s">
        <v>28</v>
      </c>
      <c r="P17" s="1"/>
      <c r="Q17" s="1"/>
      <c r="R17" s="35" t="s">
        <v>66</v>
      </c>
      <c r="S17" s="36">
        <v>0.5</v>
      </c>
      <c r="T17" s="37" t="s">
        <v>67</v>
      </c>
    </row>
    <row r="18" spans="1:20" ht="39.950000000000003" customHeight="1">
      <c r="A18" s="22">
        <v>14</v>
      </c>
      <c r="B18" s="38" t="s">
        <v>68</v>
      </c>
      <c r="C18" s="22">
        <v>7</v>
      </c>
      <c r="D18" s="22" t="s">
        <v>34</v>
      </c>
      <c r="E18" s="24" t="s">
        <v>69</v>
      </c>
      <c r="F18" s="25">
        <v>239510</v>
      </c>
      <c r="G18" s="25">
        <v>239659</v>
      </c>
      <c r="H18" s="26">
        <v>300000</v>
      </c>
      <c r="I18" s="26">
        <v>0</v>
      </c>
      <c r="J18" s="27">
        <f t="shared" si="0"/>
        <v>300000</v>
      </c>
      <c r="K18" s="26"/>
      <c r="L18" s="28"/>
      <c r="M18" s="28"/>
      <c r="N18" s="1"/>
      <c r="O18" s="1" t="s">
        <v>28</v>
      </c>
      <c r="P18" s="1"/>
      <c r="Q18" s="1"/>
      <c r="R18" s="35" t="s">
        <v>70</v>
      </c>
      <c r="S18" s="36">
        <v>0.5</v>
      </c>
      <c r="T18" s="37" t="s">
        <v>71</v>
      </c>
    </row>
    <row r="19" spans="1:20" ht="39.950000000000003" customHeight="1">
      <c r="A19" s="22">
        <v>15</v>
      </c>
      <c r="B19" s="23" t="s">
        <v>72</v>
      </c>
      <c r="C19" s="22">
        <v>8</v>
      </c>
      <c r="D19" s="22" t="s">
        <v>25</v>
      </c>
      <c r="E19" s="22" t="s">
        <v>53</v>
      </c>
      <c r="F19" s="25" t="s">
        <v>53</v>
      </c>
      <c r="G19" s="25" t="s">
        <v>53</v>
      </c>
      <c r="H19" s="26">
        <v>2000000</v>
      </c>
      <c r="I19" s="26">
        <v>0</v>
      </c>
      <c r="J19" s="27">
        <f t="shared" si="0"/>
        <v>2000000</v>
      </c>
      <c r="K19" s="26"/>
      <c r="L19" s="26"/>
      <c r="M19" s="26"/>
      <c r="N19" s="1" t="s">
        <v>28</v>
      </c>
      <c r="O19" s="1"/>
      <c r="P19" s="1"/>
      <c r="Q19" s="1"/>
      <c r="R19" s="35" t="s">
        <v>73</v>
      </c>
      <c r="S19" s="36">
        <v>0</v>
      </c>
      <c r="T19" s="37"/>
    </row>
    <row r="20" spans="1:20" ht="38.1" customHeight="1">
      <c r="A20" s="161" t="s">
        <v>74</v>
      </c>
      <c r="B20" s="161"/>
      <c r="C20" s="161"/>
      <c r="D20" s="161"/>
      <c r="E20" s="39"/>
      <c r="F20" s="39"/>
      <c r="G20" s="39"/>
      <c r="H20" s="40">
        <f>SUM(H5:H19)</f>
        <v>15660000</v>
      </c>
      <c r="I20" s="40">
        <f>SUM(I5:I19)</f>
        <v>8870000</v>
      </c>
      <c r="J20" s="40">
        <f>SUM(J5:J19)</f>
        <v>6790000</v>
      </c>
      <c r="K20" s="41"/>
      <c r="L20" s="41"/>
      <c r="M20" s="41">
        <f>SUM(M5:M19)</f>
        <v>220000</v>
      </c>
      <c r="N20" s="42">
        <f>COUNTIFS(N5:N19,"p")</f>
        <v>3</v>
      </c>
      <c r="O20" s="42">
        <f t="shared" ref="O20:Q20" si="1">COUNTIFS(O5:O19,"p")</f>
        <v>9</v>
      </c>
      <c r="P20" s="42">
        <f t="shared" si="1"/>
        <v>2</v>
      </c>
      <c r="Q20" s="42">
        <f t="shared" si="1"/>
        <v>1</v>
      </c>
      <c r="R20" s="43"/>
      <c r="S20" s="43"/>
      <c r="T20" s="44"/>
    </row>
    <row r="21" spans="1:20" ht="24.9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</row>
    <row r="22" spans="1:20" ht="18.75">
      <c r="A22" s="45"/>
      <c r="C22" s="45" t="s">
        <v>75</v>
      </c>
      <c r="D22" s="45"/>
      <c r="E22" s="45"/>
      <c r="F22" s="46">
        <f>$N$20</f>
        <v>3</v>
      </c>
      <c r="G22" s="47">
        <f>SUMIFS($H$5:$H$19,$N$5:$N$19,"P")</f>
        <v>3700000</v>
      </c>
      <c r="J22" s="48"/>
      <c r="K22" s="48"/>
      <c r="L22" s="48"/>
      <c r="M22" s="48"/>
      <c r="N22" s="46"/>
      <c r="O22" s="46"/>
      <c r="P22" s="46"/>
      <c r="Q22" s="46"/>
      <c r="R22" s="49"/>
      <c r="S22" s="49"/>
      <c r="T22" s="45"/>
    </row>
    <row r="23" spans="1:20" ht="18.75">
      <c r="A23" s="45"/>
      <c r="C23" s="45" t="s">
        <v>21</v>
      </c>
      <c r="D23" s="45"/>
      <c r="E23" s="45"/>
      <c r="F23" s="46">
        <f>$O$20</f>
        <v>9</v>
      </c>
      <c r="G23" s="47">
        <f>SUMIFS($H$5:$H$19,$O$5:$O$19,"P")</f>
        <v>6100000</v>
      </c>
      <c r="J23" s="48"/>
      <c r="K23" s="48"/>
      <c r="L23" s="48"/>
      <c r="M23" s="48"/>
      <c r="N23" s="46"/>
      <c r="O23" s="46"/>
      <c r="P23" s="46"/>
      <c r="Q23" s="46"/>
      <c r="R23" s="49"/>
      <c r="S23" s="49"/>
      <c r="T23" s="45"/>
    </row>
    <row r="24" spans="1:20" ht="18.75">
      <c r="A24" s="45"/>
      <c r="C24" s="45" t="s">
        <v>22</v>
      </c>
      <c r="D24" s="45"/>
      <c r="E24" s="45"/>
      <c r="F24" s="46">
        <f>$P$20</f>
        <v>2</v>
      </c>
      <c r="G24" s="47">
        <f>SUMIFS($I$5:$I$19,$P$5:$P$19,"P")</f>
        <v>5680000</v>
      </c>
      <c r="J24" s="48"/>
      <c r="K24" s="48"/>
      <c r="L24" s="48"/>
      <c r="M24" s="48"/>
      <c r="N24" s="46"/>
      <c r="O24" s="46"/>
      <c r="P24" s="46"/>
      <c r="Q24" s="46"/>
      <c r="R24" s="49"/>
      <c r="S24" s="49"/>
      <c r="T24" s="45"/>
    </row>
    <row r="25" spans="1:20" ht="18.75">
      <c r="A25" s="45"/>
      <c r="C25" s="164" t="s">
        <v>76</v>
      </c>
      <c r="D25" s="164"/>
      <c r="E25" s="45"/>
      <c r="F25" s="46">
        <f>$Q$20</f>
        <v>1</v>
      </c>
      <c r="G25" s="47">
        <f>SUMIFS($H$5:$H$19,$Q$5:$Q$19,"P")</f>
        <v>160000</v>
      </c>
      <c r="J25" s="48"/>
      <c r="K25" s="48"/>
      <c r="L25" s="48"/>
      <c r="M25" s="48"/>
      <c r="N25" s="46"/>
      <c r="O25" s="46"/>
      <c r="P25" s="46"/>
      <c r="Q25" s="46"/>
      <c r="R25" s="49"/>
      <c r="S25" s="49"/>
      <c r="T25" s="45"/>
    </row>
    <row r="26" spans="1:20" ht="18.75">
      <c r="A26" s="45"/>
      <c r="C26" s="165" t="s">
        <v>109</v>
      </c>
      <c r="D26" s="165"/>
      <c r="E26" s="45"/>
      <c r="F26" s="55">
        <f>SUM(F22:F25)</f>
        <v>15</v>
      </c>
      <c r="G26" s="47">
        <f>SUM(G22:G25)</f>
        <v>15640000</v>
      </c>
      <c r="J26" s="48"/>
      <c r="K26" s="48"/>
      <c r="L26" s="48"/>
      <c r="M26" s="48"/>
      <c r="N26" s="46"/>
      <c r="O26" s="46"/>
      <c r="P26" s="46"/>
      <c r="Q26" s="46"/>
      <c r="R26" s="49"/>
      <c r="S26" s="49"/>
      <c r="T26" s="45"/>
    </row>
    <row r="27" spans="1:20" ht="24.95" customHeight="1">
      <c r="A27" s="50"/>
      <c r="B27" s="51"/>
      <c r="C27" s="51"/>
      <c r="D27" s="51"/>
      <c r="E27" s="51"/>
      <c r="F27" s="50"/>
      <c r="G27" s="51"/>
      <c r="H27" s="51"/>
      <c r="I27" s="51"/>
      <c r="J27" s="163"/>
      <c r="K27" s="163"/>
      <c r="L27" s="163"/>
      <c r="M27" s="163"/>
      <c r="N27" s="51"/>
      <c r="O27" s="163"/>
      <c r="P27" s="163"/>
      <c r="Q27" s="163"/>
      <c r="R27" s="163"/>
      <c r="S27" s="163"/>
      <c r="T27" s="51"/>
    </row>
    <row r="28" spans="1:20" ht="24.95" customHeight="1">
      <c r="A28" s="50"/>
      <c r="B28" s="51"/>
      <c r="C28" s="51"/>
      <c r="D28" s="51"/>
      <c r="E28" s="51"/>
      <c r="F28" s="50"/>
      <c r="G28" s="51"/>
      <c r="H28" s="51"/>
      <c r="I28" s="51"/>
      <c r="J28" s="163"/>
      <c r="K28" s="163"/>
      <c r="L28" s="163"/>
      <c r="M28" s="163"/>
      <c r="N28" s="51"/>
      <c r="O28" s="166"/>
      <c r="P28" s="166"/>
      <c r="Q28" s="166"/>
      <c r="R28" s="166"/>
      <c r="S28" s="166"/>
      <c r="T28" s="51"/>
    </row>
    <row r="29" spans="1:20" ht="24.95" customHeight="1">
      <c r="A29" s="50"/>
      <c r="B29" s="51"/>
      <c r="C29" s="51"/>
      <c r="D29" s="51"/>
      <c r="E29" s="51"/>
      <c r="F29" s="50"/>
      <c r="G29" s="51"/>
      <c r="H29" s="51"/>
      <c r="I29" s="51"/>
      <c r="J29" s="163"/>
      <c r="K29" s="163"/>
      <c r="L29" s="163"/>
      <c r="M29" s="163"/>
      <c r="N29" s="51"/>
      <c r="O29" s="166"/>
      <c r="P29" s="166"/>
      <c r="Q29" s="166"/>
      <c r="R29" s="166"/>
      <c r="S29" s="166"/>
      <c r="T29" s="51"/>
    </row>
    <row r="30" spans="1:20" ht="24.95" customHeight="1">
      <c r="A30" s="52"/>
      <c r="B30" s="51"/>
      <c r="C30" s="51"/>
      <c r="D30" s="51"/>
      <c r="E30" s="51"/>
      <c r="F30" s="52"/>
      <c r="G30" s="51"/>
      <c r="H30" s="51"/>
      <c r="I30" s="51"/>
      <c r="J30" s="163"/>
      <c r="K30" s="163"/>
      <c r="L30" s="163"/>
      <c r="M30" s="163"/>
      <c r="N30" s="51"/>
      <c r="O30" s="166"/>
      <c r="P30" s="166"/>
      <c r="Q30" s="166"/>
      <c r="R30" s="166"/>
      <c r="S30" s="166"/>
      <c r="T30" s="51"/>
    </row>
    <row r="31" spans="1:20" ht="24.95" customHeight="1">
      <c r="A31" s="162" t="s">
        <v>111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</row>
    <row r="32" spans="1:20" ht="24.95" customHeight="1">
      <c r="A32" s="162" t="s">
        <v>77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</row>
    <row r="33" spans="1:20" ht="24.95" customHeight="1">
      <c r="A33" s="162" t="s">
        <v>78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</row>
    <row r="34" spans="1:20" ht="24.95" customHeight="1">
      <c r="A34" s="162" t="s">
        <v>79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</row>
    <row r="35" spans="1:20" ht="24.95" customHeight="1">
      <c r="A35" s="162" t="s">
        <v>80</v>
      </c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</row>
    <row r="36" spans="1:20" ht="24.95" customHeight="1">
      <c r="A36" s="162" t="s">
        <v>81</v>
      </c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</row>
    <row r="37" spans="1:20" ht="24.95" customHeight="1">
      <c r="A37" s="162" t="s">
        <v>82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</row>
    <row r="38" spans="1:20" ht="24.95" customHeight="1">
      <c r="A38" s="162" t="s">
        <v>83</v>
      </c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</row>
    <row r="39" spans="1:20" ht="24.95" customHeight="1">
      <c r="A39" s="162" t="s">
        <v>84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</row>
    <row r="40" spans="1:20" ht="24.95" customHeight="1">
      <c r="A40" s="162" t="s">
        <v>85</v>
      </c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</row>
    <row r="41" spans="1:20" ht="24.95" customHeight="1">
      <c r="A41" s="162" t="s">
        <v>86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</row>
    <row r="42" spans="1:20" ht="24.95" customHeight="1">
      <c r="A42" s="162" t="s">
        <v>87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</row>
    <row r="43" spans="1:20" ht="24.95" customHeight="1">
      <c r="A43" s="162" t="s">
        <v>88</v>
      </c>
      <c r="B43" s="162"/>
      <c r="C43" s="162"/>
      <c r="D43" s="162"/>
      <c r="E43" s="162"/>
      <c r="F43" s="162"/>
      <c r="G43" s="162"/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</row>
    <row r="44" spans="1:20" ht="24.95" customHeight="1">
      <c r="A44" s="162" t="s">
        <v>89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</row>
    <row r="45" spans="1:20" ht="24.95" customHeight="1">
      <c r="A45" s="162" t="s">
        <v>90</v>
      </c>
      <c r="B45" s="162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162"/>
    </row>
    <row r="46" spans="1:20" ht="24.95" customHeight="1">
      <c r="A46" s="162" t="s">
        <v>91</v>
      </c>
      <c r="B46" s="16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</row>
    <row r="47" spans="1:20" ht="24.95" customHeight="1">
      <c r="A47" s="162" t="s">
        <v>92</v>
      </c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</row>
    <row r="48" spans="1:20" ht="24.95" customHeight="1">
      <c r="A48" s="162" t="s">
        <v>112</v>
      </c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</row>
    <row r="49" spans="1:20" ht="24.95" customHeight="1">
      <c r="A49" s="162" t="s">
        <v>93</v>
      </c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</row>
    <row r="50" spans="1:20" ht="24.95" customHeight="1">
      <c r="A50" s="162" t="s">
        <v>94</v>
      </c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</row>
    <row r="51" spans="1:20" ht="24.95" customHeight="1">
      <c r="A51" s="162" t="s">
        <v>95</v>
      </c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</row>
    <row r="52" spans="1:20" ht="24.95" customHeight="1">
      <c r="A52" s="162" t="s">
        <v>96</v>
      </c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</row>
    <row r="53" spans="1:20" ht="24.95" customHeight="1">
      <c r="A53" s="162" t="s">
        <v>97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</row>
    <row r="54" spans="1:20" ht="24.95" customHeight="1">
      <c r="A54" s="162" t="s">
        <v>98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</row>
    <row r="55" spans="1:20" ht="24.95" customHeight="1">
      <c r="A55" s="166" t="s">
        <v>99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</row>
    <row r="56" spans="1:20" ht="24.95" customHeight="1">
      <c r="A56" s="162" t="s">
        <v>100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</row>
    <row r="57" spans="1:20" ht="24.95" customHeight="1">
      <c r="A57" s="162" t="s">
        <v>101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</row>
    <row r="58" spans="1:20" ht="24.95" customHeight="1">
      <c r="A58" s="162" t="s">
        <v>102</v>
      </c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</row>
    <row r="59" spans="1:20" ht="24.95" customHeight="1">
      <c r="A59" s="162" t="s">
        <v>103</v>
      </c>
      <c r="B59" s="162"/>
      <c r="C59" s="162"/>
      <c r="D59" s="162"/>
      <c r="E59" s="162"/>
      <c r="F59" s="162"/>
      <c r="G59" s="162"/>
      <c r="H59" s="162"/>
      <c r="I59" s="162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</row>
    <row r="60" spans="1:20" ht="24.95" customHeight="1">
      <c r="A60" s="162" t="s">
        <v>104</v>
      </c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</row>
    <row r="61" spans="1:20" ht="24.95" customHeight="1">
      <c r="A61" s="162" t="s">
        <v>105</v>
      </c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</row>
    <row r="62" spans="1:20" ht="24.95" customHeight="1">
      <c r="A62" s="162" t="s">
        <v>106</v>
      </c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</row>
    <row r="63" spans="1:20" ht="24.95" customHeight="1">
      <c r="A63" s="162" t="s">
        <v>107</v>
      </c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</row>
    <row r="64" spans="1:20" ht="24.95" customHeight="1">
      <c r="A64" s="162" t="s">
        <v>108</v>
      </c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</row>
    <row r="65" spans="1:20" ht="24.95" customHeight="1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</row>
    <row r="66" spans="1:20" ht="24.9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</row>
    <row r="67" spans="1:20" ht="24.95" customHeight="1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</row>
    <row r="68" spans="1:20" ht="24.95" customHeight="1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</row>
    <row r="69" spans="1:20" ht="24.95" customHeight="1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</row>
    <row r="70" spans="1:20" ht="24.95" customHeight="1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</row>
    <row r="71" spans="1:20" ht="24.95" customHeight="1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</row>
    <row r="72" spans="1:20" ht="24.95" customHeight="1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</row>
    <row r="73" spans="1:20" ht="24.95" customHeight="1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0" ht="24.95" customHeight="1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</row>
    <row r="75" spans="1:20" ht="24.9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</row>
    <row r="76" spans="1:20" ht="24.95" customHeight="1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</row>
    <row r="77" spans="1:20" ht="18.75">
      <c r="A77" s="45"/>
      <c r="B77" s="45"/>
      <c r="C77" s="45"/>
      <c r="D77" s="45"/>
      <c r="E77" s="45"/>
      <c r="F77" s="45"/>
      <c r="G77" s="45"/>
      <c r="H77" s="46"/>
      <c r="I77" s="47"/>
      <c r="J77" s="48"/>
      <c r="K77" s="48"/>
      <c r="L77" s="48"/>
      <c r="M77" s="48"/>
      <c r="N77" s="46"/>
      <c r="O77" s="46"/>
      <c r="P77" s="46"/>
      <c r="Q77" s="46"/>
      <c r="R77" s="49"/>
      <c r="S77" s="49"/>
      <c r="T77" s="45"/>
    </row>
    <row r="78" spans="1:20" ht="18.75">
      <c r="A78" s="45"/>
      <c r="B78" s="45"/>
      <c r="C78" s="45"/>
      <c r="D78" s="45"/>
      <c r="E78" s="45"/>
      <c r="F78" s="45"/>
      <c r="G78" s="45"/>
      <c r="H78" s="46"/>
      <c r="I78" s="47"/>
      <c r="J78" s="48"/>
      <c r="K78" s="48"/>
      <c r="L78" s="48"/>
      <c r="M78" s="48"/>
      <c r="N78" s="46"/>
      <c r="O78" s="46"/>
      <c r="P78" s="46"/>
      <c r="Q78" s="46"/>
      <c r="R78" s="49"/>
      <c r="S78" s="49"/>
      <c r="T78" s="45"/>
    </row>
    <row r="79" spans="1:20" ht="18.75">
      <c r="A79" s="45"/>
      <c r="B79" s="54"/>
      <c r="C79" s="54"/>
      <c r="D79" s="45"/>
      <c r="E79" s="45"/>
      <c r="F79" s="45"/>
      <c r="G79" s="45"/>
      <c r="H79" s="46"/>
      <c r="I79" s="47"/>
      <c r="J79" s="48"/>
      <c r="K79" s="48"/>
      <c r="L79" s="48"/>
      <c r="M79" s="48"/>
      <c r="N79" s="46"/>
      <c r="O79" s="46"/>
      <c r="P79" s="46"/>
      <c r="Q79" s="46"/>
      <c r="R79" s="49"/>
      <c r="S79" s="49"/>
      <c r="T79" s="45"/>
    </row>
    <row r="80" spans="1:20" ht="18.75">
      <c r="A80" s="45"/>
      <c r="B80" s="54"/>
      <c r="C80" s="54"/>
      <c r="D80" s="45"/>
      <c r="E80" s="45"/>
      <c r="F80" s="45"/>
      <c r="G80" s="45"/>
      <c r="H80" s="46"/>
      <c r="I80" s="47"/>
      <c r="J80" s="48"/>
      <c r="K80" s="48"/>
      <c r="L80" s="48"/>
      <c r="M80" s="48"/>
      <c r="N80" s="46"/>
      <c r="O80" s="46"/>
      <c r="P80" s="46"/>
      <c r="Q80" s="46"/>
      <c r="R80" s="49"/>
      <c r="S80" s="49"/>
      <c r="T80" s="45"/>
    </row>
    <row r="81" spans="1:20" ht="18.75">
      <c r="A81" s="45"/>
      <c r="B81" s="45"/>
      <c r="C81" s="45"/>
      <c r="D81" s="45"/>
      <c r="E81" s="45"/>
      <c r="F81" s="45"/>
      <c r="G81" s="45"/>
      <c r="H81" s="46"/>
      <c r="I81" s="47"/>
      <c r="J81" s="48"/>
      <c r="K81" s="48"/>
      <c r="L81" s="48"/>
      <c r="M81" s="48"/>
      <c r="N81" s="46"/>
      <c r="O81" s="46"/>
      <c r="P81" s="46"/>
      <c r="Q81" s="46"/>
      <c r="R81" s="49"/>
      <c r="S81" s="49"/>
      <c r="T81" s="45"/>
    </row>
  </sheetData>
  <mergeCells count="58">
    <mergeCell ref="A61:T61"/>
    <mergeCell ref="A62:T62"/>
    <mergeCell ref="A63:T63"/>
    <mergeCell ref="A64:T64"/>
    <mergeCell ref="A55:T55"/>
    <mergeCell ref="A56:T56"/>
    <mergeCell ref="A57:T57"/>
    <mergeCell ref="A58:T58"/>
    <mergeCell ref="A59:T59"/>
    <mergeCell ref="A60:T60"/>
    <mergeCell ref="A54:T54"/>
    <mergeCell ref="A43:T43"/>
    <mergeCell ref="A44:T44"/>
    <mergeCell ref="A45:T45"/>
    <mergeCell ref="A46:T46"/>
    <mergeCell ref="A47:T47"/>
    <mergeCell ref="A48:T48"/>
    <mergeCell ref="A49:T49"/>
    <mergeCell ref="A50:T50"/>
    <mergeCell ref="A51:T51"/>
    <mergeCell ref="A52:T52"/>
    <mergeCell ref="A53:T53"/>
    <mergeCell ref="A42:T42"/>
    <mergeCell ref="A31:T31"/>
    <mergeCell ref="A32:T32"/>
    <mergeCell ref="A33:T33"/>
    <mergeCell ref="A34:T34"/>
    <mergeCell ref="A35:T35"/>
    <mergeCell ref="A36:T36"/>
    <mergeCell ref="A37:T37"/>
    <mergeCell ref="A38:T38"/>
    <mergeCell ref="A39:T39"/>
    <mergeCell ref="A40:T40"/>
    <mergeCell ref="A41:T41"/>
    <mergeCell ref="J28:M28"/>
    <mergeCell ref="O28:S28"/>
    <mergeCell ref="J29:M29"/>
    <mergeCell ref="O29:S29"/>
    <mergeCell ref="J30:M30"/>
    <mergeCell ref="O30:S30"/>
    <mergeCell ref="A20:D20"/>
    <mergeCell ref="A21:T21"/>
    <mergeCell ref="J27:M27"/>
    <mergeCell ref="O27:S27"/>
    <mergeCell ref="C25:D25"/>
    <mergeCell ref="C26:D26"/>
    <mergeCell ref="A1:T1"/>
    <mergeCell ref="A3:A4"/>
    <mergeCell ref="B3:B4"/>
    <mergeCell ref="C3:C4"/>
    <mergeCell ref="D3:D4"/>
    <mergeCell ref="E3:G3"/>
    <mergeCell ref="H3:J3"/>
    <mergeCell ref="K3:M3"/>
    <mergeCell ref="N3:Q3"/>
    <mergeCell ref="R3:R4"/>
    <mergeCell ref="S3:S4"/>
    <mergeCell ref="T3:T4"/>
  </mergeCells>
  <printOptions horizontalCentered="1"/>
  <pageMargins left="0" right="0" top="0.74803149606299213" bottom="0.74803149606299213" header="0.31496062992125984" footer="0.31496062992125984"/>
  <pageSetup paperSize="9" scale="45" orientation="landscape" r:id="rId1"/>
  <headerFooter scaleWithDoc="0">
    <oddHeader>&amp;C
&amp;G</oddHeader>
    <oddFooter>&amp;R&amp;"TH SarabunPSK,Regular"&amp;14หน้า &amp;P จากทั้งหมด &amp;N หน้า</oddFooter>
  </headerFooter>
  <rowBreaks count="1" manualBreakCount="1">
    <brk id="29" max="19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แบบฟอร์ม</vt:lpstr>
      <vt:lpstr>ตัวอย่าง</vt:lpstr>
      <vt:lpstr>แบบฟอร์ม!Print_Area</vt:lpstr>
      <vt:lpstr>ตัวอย่าง!Print_Area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Thampapon Sinturattanapong</dc:creator>
  <cp:lastModifiedBy>Thampapon Sinturattanapong</cp:lastModifiedBy>
  <cp:lastPrinted>2018-12-25T04:57:31Z</cp:lastPrinted>
  <dcterms:created xsi:type="dcterms:W3CDTF">2018-12-21T06:20:49Z</dcterms:created>
  <dcterms:modified xsi:type="dcterms:W3CDTF">2018-12-25T04:57:37Z</dcterms:modified>
</cp:coreProperties>
</file>